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tabRatio="871" firstSheet="7" activeTab="10"/>
  </bookViews>
  <sheets>
    <sheet name="I - Inf a prestar SI, SFA EPR" sheetId="1" r:id="rId1"/>
    <sheet name="II- Inf. a prestar EPR RSimpli" sheetId="2" r:id="rId2"/>
    <sheet name="III - CE das EPR RSimplificado" sheetId="3" r:id="rId3"/>
    <sheet name="IV-Inf prestar outros subsetor" sheetId="4" r:id="rId4"/>
    <sheet name="V - Inf a prestar EC" sheetId="5" r:id="rId5"/>
    <sheet name="VI - Prazos relev Ex. Orç" sheetId="6" r:id="rId6"/>
    <sheet name="VII - Códigos de alt. orç" sheetId="7" r:id="rId7"/>
    <sheet name="VIII- Lista PO_End Eletrónicos" sheetId="8" r:id="rId8"/>
    <sheet name="Anexo IX - MOAF" sheetId="9" r:id="rId9"/>
    <sheet name="Anexo X - Grupos de FF" sheetId="10" r:id="rId10"/>
    <sheet name="Anexo XI - Gestão flexivel" sheetId="11" r:id="rId11"/>
    <sheet name="Anexo XII - Aq Serviços" sheetId="12" r:id="rId12"/>
    <sheet name="Anexo XIII - Reconc. bancárias" sheetId="13" r:id="rId13"/>
    <sheet name="Anexo XIV - Valoriz Remun" sheetId="14" r:id="rId14"/>
    <sheet name="Anexo XV - FF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O" localSheetId="9">'[1]LValores'!$C$16:$C$17</definedName>
    <definedName name="AO">'[1]LValores'!$C$16:$C$17</definedName>
    <definedName name="_xlnm.Print_Area" localSheetId="9">'Anexo X - Grupos de FF'!$A$1:$F$10</definedName>
    <definedName name="_xlnm.Print_Area" localSheetId="13">'Anexo XIV - Valoriz Remun'!$B$2:$P$64</definedName>
    <definedName name="_xlnm.Print_Area" localSheetId="14">'Anexo XV - FF'!$A$1:$J$115</definedName>
    <definedName name="_xlnm.Print_Area" localSheetId="6">'VII - Códigos de alt. orç'!$B$1:$C$22</definedName>
    <definedName name="Autorizada">#REF!</definedName>
    <definedName name="Autorizada_2">#REF!</definedName>
    <definedName name="BENEF">#REF!</definedName>
    <definedName name="BENEFICIARIO" localSheetId="9">'[2]LValores'!$C$6:$C$14</definedName>
    <definedName name="BENEFICIARIO">'[2]LValores'!$C$6:$C$14</definedName>
    <definedName name="BENEFICIÁRIO">#REF!</definedName>
    <definedName name="CODSERV">#REF!</definedName>
    <definedName name="DESP">#REF!</definedName>
    <definedName name="e">#REF!</definedName>
    <definedName name="e_2">#REF!</definedName>
    <definedName name="ESTADO" localSheetId="9">'[1]LValores'!$C$21:$C$23</definedName>
    <definedName name="ESTADO">'[1]LValores'!$C$21:$C$23</definedName>
    <definedName name="Excel_BuiltIn_Extract">#REF!</definedName>
    <definedName name="Excel_BuiltIn_Extract_2">#REF!</definedName>
    <definedName name="fff">#REF!</definedName>
    <definedName name="FOFI">#REF!</definedName>
    <definedName name="FUNC">#REF!</definedName>
    <definedName name="FUNCIONAL" localSheetId="9">'[3]Encargos plurianuais'!$AC$59:$AC$143</definedName>
    <definedName name="FUNCIONAL">'[3]Encargos plurianuais'!$AC$59:$AC$143</definedName>
    <definedName name="ggg">#REF!</definedName>
    <definedName name="INST" localSheetId="9">'[3]Encargos plurianuais'!$W$59:$W$64</definedName>
    <definedName name="INST">'[3]Encargos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 localSheetId="9">'[4]Folha2'!$D$7:$D$22</definedName>
    <definedName name="MINISTÉRIO">'[5]Folha2'!$D$7:$D$22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ATUREZA" localSheetId="9">'[2]LValores'!$C$16:$C$17</definedName>
    <definedName name="NATUREZA">'[2]LValores'!$C$16:$C$17</definedName>
    <definedName name="Objecto" localSheetId="9">'[6]LValores'!$D$7:$D$9</definedName>
    <definedName name="Objecto">'[6]LValores'!$D$7:$D$9</definedName>
    <definedName name="_xlnm.Print_Area" localSheetId="9">'Anexo X - Grupos de FF'!$A$1:$E$10</definedName>
    <definedName name="_xlnm.Print_Area" localSheetId="10">'Anexo XI - Gestão flexivel'!$B$3:$H$52,'Anexo XI - Gestão flexivel'!$B$55:$I$128,'Anexo XI - Gestão flexivel'!$B$133:$G$174,'Anexo XI - Gestão flexivel'!$B$178:$F$252</definedName>
    <definedName name="_xlnm.Print_Area" localSheetId="11">'Anexo XII - Aq Serviços'!$B$1:$I$10</definedName>
    <definedName name="_xlnm.Print_Area" localSheetId="12">'Anexo XIII - Reconc. bancárias'!$B$1:$H$22</definedName>
    <definedName name="_xlnm.Print_Area" localSheetId="14">'Anexo XV - FF'!$A$1:$I$115</definedName>
    <definedName name="_xlnm.Print_Area" localSheetId="1">'II- Inf. a prestar EPR RSimpli'!$B$2:$G$14</definedName>
    <definedName name="_xlnm.Print_Area" localSheetId="2">'III - CE das EPR RSimplificado'!$A$3:$D$54,'III - CE das EPR RSimplificado'!$A$78:$D$124,'III - CE das EPR RSimplificado'!$A$128:$D$203,'III - CE das EPR RSimplificado'!$A$205:$D$273,'III - CE das EPR RSimplificado'!$A$276:$D$300</definedName>
    <definedName name="_xlnm.Print_Area" localSheetId="3">'IV-Inf prestar outros subsetor'!$B$2:$G$27</definedName>
    <definedName name="_xlnm.Print_Area" localSheetId="4">'V - Inf a prestar EC'!$A$1:$F$14</definedName>
    <definedName name="_xlnm.Print_Area" localSheetId="5">'VI - Prazos relev Ex. Orç'!$B$1:$G$17</definedName>
    <definedName name="_xlnm.Print_Area" localSheetId="6">'VII - Códigos de alt. orç'!$A$1:$C$22</definedName>
    <definedName name="_xlnm.Print_Area" localSheetId="7">'VIII- Lista PO_End Eletrónicos'!$B$1:$F$51</definedName>
    <definedName name="_xlnm.Print_Titles" localSheetId="0">'I - Inf a prestar SI, SFA EPR'!$1:$6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 localSheetId="9">'[7]Modelo PSituação'!$Q$6:$Q$7</definedName>
    <definedName name="REFSAN">'[7]Modelo PSituação'!$Q$6:$Q$7</definedName>
    <definedName name="s">#REF!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 localSheetId="9">'[8]Classif_Orgânica'!$I$2:$I$187</definedName>
    <definedName name="Sigla">'[9]Classif_Orgânica'!$I$2:$I$187</definedName>
    <definedName name="SUPORTE">#REF!</definedName>
    <definedName name="TIPINST" localSheetId="9">'[3]Encargos plurianuais'!$AE$59:$AE$63</definedName>
    <definedName name="TIPINST">'[3]Encargos plurianuais'!$AE$59:$AE$63</definedName>
    <definedName name="TIPO">#REF!</definedName>
    <definedName name="TIPOCONT" localSheetId="9">'[2]SCCP-ECRANS ACTUAIS'!$O$7:$O$38</definedName>
    <definedName name="TIPOCONT">'[2]SCCP-ECRANS ACTUAIS'!$O$7:$O$38</definedName>
    <definedName name="tipsan" localSheetId="9">'[7]Modelo PSituação'!$P$6:$P$7</definedName>
    <definedName name="tipsan">'[7]Modelo PSituação'!$P$6:$P$7</definedName>
    <definedName name="Z_7150A2AF_7153_422B_943E_E75F5885479B_.wvu.PrintArea" localSheetId="0" hidden="1">'I - Inf a prestar SI, SFA EPR'!$B$1:$F$43</definedName>
    <definedName name="Z_7150A2AF_7153_422B_943E_E75F5885479B_.wvu.PrintArea" localSheetId="3" hidden="1">'IV-Inf prestar outros subsetor'!$B$1:$G$29</definedName>
    <definedName name="Z_7150A2AF_7153_422B_943E_E75F5885479B_.wvu.PrintArea" localSheetId="4" hidden="1">'V - Inf a prestar EC'!$A$1:$F$10</definedName>
    <definedName name="Z_7150A2AF_7153_422B_943E_E75F5885479B_.wvu.PrintArea" localSheetId="5" hidden="1">'VI - Prazos relev Ex. Orç'!$B$1:$G$14</definedName>
    <definedName name="Z_7150A2AF_7153_422B_943E_E75F5885479B_.wvu.PrintArea" localSheetId="6" hidden="1">'VII - Códigos de alt. orç'!$A$1:$C$22</definedName>
    <definedName name="Z_7150A2AF_7153_422B_943E_E75F5885479B_.wvu.PrintTitles" localSheetId="0" hidden="1">'I - Inf a prestar SI, SFA EPR'!$1:$6</definedName>
  </definedNames>
  <calcPr fullCalcOnLoad="1"/>
</workbook>
</file>

<file path=xl/sharedStrings.xml><?xml version="1.0" encoding="utf-8"?>
<sst xmlns="http://schemas.openxmlformats.org/spreadsheetml/2006/main" count="1855" uniqueCount="943">
  <si>
    <t>ANEXO  I</t>
  </si>
  <si>
    <t>ANEXO  II</t>
  </si>
  <si>
    <t>UNIVERSO</t>
  </si>
  <si>
    <t>ELEMENTOS</t>
  </si>
  <si>
    <t>PERIODICIDADE</t>
  </si>
  <si>
    <t>PRAZO-LIMITE</t>
  </si>
  <si>
    <t>Mensal</t>
  </si>
  <si>
    <t>-</t>
  </si>
  <si>
    <t>Trimestral</t>
  </si>
  <si>
    <t xml:space="preserve">
Fundos disponíveis, compromissos, contas a pagar, e pagamentos em atraso</t>
  </si>
  <si>
    <t>Anual</t>
  </si>
  <si>
    <t>Compromissos Plurianuais (SCEP)</t>
  </si>
  <si>
    <t>Permanente</t>
  </si>
  <si>
    <t>Registo da execução financeira dos contratos - 
Até ao dia 15 do mês seguinte após o trimestre</t>
  </si>
  <si>
    <t>Dia 10 do mês seguinte</t>
  </si>
  <si>
    <t xml:space="preserve">Serviços e Fundos Autónomos
</t>
  </si>
  <si>
    <t>Contas da execução orçamental</t>
  </si>
  <si>
    <t>Informação relativa à Unidade de Tesouraria</t>
  </si>
  <si>
    <t>Relatório de Execução Orçamental</t>
  </si>
  <si>
    <t>Dia 30 do mês seguinte ao trimestre</t>
  </si>
  <si>
    <t>Data a indicar na Circular de Preparação do OE</t>
  </si>
  <si>
    <t>Entidades Coordenadoras dos Programas Orçamentais</t>
  </si>
  <si>
    <t>Bianual</t>
  </si>
  <si>
    <t>Segurança Social</t>
  </si>
  <si>
    <t>Execução Orçamental Mensal</t>
  </si>
  <si>
    <t>Execução Orçamental Trimestral</t>
  </si>
  <si>
    <t>Final do mês seguinte ao trimestre</t>
  </si>
  <si>
    <t>Previsão da Execução Orçamental anual</t>
  </si>
  <si>
    <t>Final do mês seguinte ao fim do trimestre</t>
  </si>
  <si>
    <t>Regiões Autónomas</t>
  </si>
  <si>
    <t>Estimativa das contas não financeiras anuais</t>
  </si>
  <si>
    <t>Semestral</t>
  </si>
  <si>
    <t>Final de fevereiro e final de agosto</t>
  </si>
  <si>
    <t xml:space="preserve">
Registo e actualização dos fundos disponíveis, compromissos assumidos, contas a pagar e 
pagamento em atraso
</t>
  </si>
  <si>
    <t>Informação relativa às entidades reclassificadas nos termos da n.º 5 do art.º 2º da LEO</t>
  </si>
  <si>
    <t>Informação sobre o número e despesa com recrutamento de trabalhadores, a qualquer título.</t>
  </si>
  <si>
    <t>ANEXO  V</t>
  </si>
  <si>
    <t>Prazos relevantes para a execução orçamental</t>
  </si>
  <si>
    <t>PROCEDIMENTO</t>
  </si>
  <si>
    <t>3 dias úteis após despacho de autorização</t>
  </si>
  <si>
    <t>Dia 20 do mês seguinte àquele a que respeita</t>
  </si>
  <si>
    <t>Pagamento das quotizações para a Caixa Geral de Aposentações</t>
  </si>
  <si>
    <r>
      <t xml:space="preserve">Alterações orçamentais - </t>
    </r>
    <r>
      <rPr>
        <b/>
        <sz val="11"/>
        <rFont val="Calibri"/>
        <family val="2"/>
      </rPr>
      <t>Processamento informático</t>
    </r>
  </si>
  <si>
    <t>SERVIÇOS INTEGRADOS</t>
  </si>
  <si>
    <t>SERVIÇOS E FUNDOS AUTÓNOMOS</t>
  </si>
  <si>
    <t>Códigos de registo de alterações orçamentais</t>
  </si>
  <si>
    <t>FORMA DA ALTERAÇÃO</t>
  </si>
  <si>
    <t>ESPECIFICAÇÃO</t>
  </si>
  <si>
    <t xml:space="preserve">1 - ALTERAÇÕES VERTICAIS - ANULAÇÃO
2 - ALTERAÇÕES VERTICAIS - REFORÇO </t>
  </si>
  <si>
    <t>3 - ALTERAÇÕES VERTICAIS - REFORÇO E ANULAÇÃO</t>
  </si>
  <si>
    <t>04 - MODIFICAÇÃO DE LEIS ORGÂNICAS
06 - GESTÃO FLEXÍVEL EM PROGRAMAS 
09 - GESTÃO INTERNA DO SERVIÇO</t>
  </si>
  <si>
    <t>4 - CRÉDITOS ESPECIAIS</t>
  </si>
  <si>
    <t>5 - CATIVAÇÕES</t>
  </si>
  <si>
    <t>6 - DESCATIVAÇÕES</t>
  </si>
  <si>
    <t>8 - ALTERAÇÕES HORIZONTAIS</t>
  </si>
  <si>
    <t>09 - GESTÃO INTERNA DO SERVIÇO</t>
  </si>
  <si>
    <t xml:space="preserve">ALTERAÇÃO VERTICAL </t>
  </si>
  <si>
    <t>ALTERAÇÃO HORIZONTAL</t>
  </si>
  <si>
    <t>CRÉDITOS ESPECIAIS</t>
  </si>
  <si>
    <t>CATIVAÇÕES</t>
  </si>
  <si>
    <t>DESCATIVAÇÕES</t>
  </si>
  <si>
    <t>Lista de Programas Orçamentais e Endereços Eletrónicos</t>
  </si>
  <si>
    <t>Programa</t>
  </si>
  <si>
    <t>Designação Programa</t>
  </si>
  <si>
    <t>Ministério Executor</t>
  </si>
  <si>
    <t>Entidade coordenadora</t>
  </si>
  <si>
    <t>Endereços de email</t>
  </si>
  <si>
    <t>001</t>
  </si>
  <si>
    <t>ÓRGÃOS DE SOBERANIA</t>
  </si>
  <si>
    <t>Encargos Gerais do Estado</t>
  </si>
  <si>
    <t>002</t>
  </si>
  <si>
    <t>Presidência do Conselho de Ministros</t>
  </si>
  <si>
    <t>Secretaria-Geral da PCM</t>
  </si>
  <si>
    <t>003</t>
  </si>
  <si>
    <t>Ministério das Finanças</t>
  </si>
  <si>
    <t>Secretaria-Geral do MF</t>
  </si>
  <si>
    <t>004</t>
  </si>
  <si>
    <t>GESTÃO DA DÍVIDA PÚBLICA</t>
  </si>
  <si>
    <t>005</t>
  </si>
  <si>
    <t>REPRESENTAÇÃO EXTERNA</t>
  </si>
  <si>
    <t>Ministério dos Negócios Estrangeiros</t>
  </si>
  <si>
    <t>Secretaria-Geral do MNE</t>
  </si>
  <si>
    <t>006</t>
  </si>
  <si>
    <t>DEFESA</t>
  </si>
  <si>
    <t>Ministério da Defesa Nacional</t>
  </si>
  <si>
    <t>Secretaria-Geral do MDN</t>
  </si>
  <si>
    <t>007</t>
  </si>
  <si>
    <t>SEGURANÇA INTERNA</t>
  </si>
  <si>
    <t>Ministério da Administração Interna</t>
  </si>
  <si>
    <t>Secretaria-Geral do MAI</t>
  </si>
  <si>
    <t>008</t>
  </si>
  <si>
    <t>JUSTIÇA</t>
  </si>
  <si>
    <t>Ministério da Justiça</t>
  </si>
  <si>
    <t>009</t>
  </si>
  <si>
    <t xml:space="preserve">ECONOMIA </t>
  </si>
  <si>
    <t>Secretaria-Geral do ME</t>
  </si>
  <si>
    <t>010</t>
  </si>
  <si>
    <t>011</t>
  </si>
  <si>
    <t>012</t>
  </si>
  <si>
    <t>SAÚDE</t>
  </si>
  <si>
    <t>Ministério da Saúde</t>
  </si>
  <si>
    <t>Administração Central do Sistema de Saúde (ACSS)</t>
  </si>
  <si>
    <t>013</t>
  </si>
  <si>
    <t>ENSINO BÁSICO E SECUNDÁRIO E ADMINISTRAÇÃO ESCOLAR</t>
  </si>
  <si>
    <t>014</t>
  </si>
  <si>
    <t>015</t>
  </si>
  <si>
    <t>Gabinete de Estratégia e Planeamento (GEP) do MSESS</t>
  </si>
  <si>
    <t>Stock da dívida pública trimestrais</t>
  </si>
  <si>
    <t>Informação necessária à aferição do cumprimento da dívida das Regiões Autónomas</t>
  </si>
  <si>
    <t>Final do mês seguinte a que se reporta</t>
  </si>
  <si>
    <t>Previsão da dívida semestral</t>
  </si>
  <si>
    <t>Execução fisica de projetos
Dia 15 do mês seguinte após o trimestre</t>
  </si>
  <si>
    <t>Atualização permanente dos estados dos encargos</t>
  </si>
  <si>
    <t>Dia 8 do mês seguinte</t>
  </si>
  <si>
    <t>Dia 15 do mês seguinte ao fim do trimestre</t>
  </si>
  <si>
    <t>Dia 18 do mês seguinte ao fim do trimestre</t>
  </si>
  <si>
    <t>SIGO</t>
  </si>
  <si>
    <t>SOL</t>
  </si>
  <si>
    <t>Extranet</t>
  </si>
  <si>
    <t>Validação dos FD das entidades do PO</t>
  </si>
  <si>
    <t>Validação/reporte  das  revisões  das  previsões  mensais  reportadas  e  de  necessidades  e/ou excedentes identificadas pelas entidades do PO</t>
  </si>
  <si>
    <t>ANEXO  VI</t>
  </si>
  <si>
    <t>Informação a prestar à DGO por SI, SFA e EPR</t>
  </si>
  <si>
    <t>Serviços integrados</t>
  </si>
  <si>
    <t>Registo de Alterações Orçamentais</t>
  </si>
  <si>
    <t>Registo Alterações Orçamentais</t>
  </si>
  <si>
    <t>Mapa Encargos com o pessoal e nº de efetivos</t>
  </si>
  <si>
    <t>Informação sobre operações ativas de financiamento efetuadas bem como das previstas</t>
  </si>
  <si>
    <t>Entidades Públicas Reclassificadas - EPR</t>
  </si>
  <si>
    <t>SIPI_Atualização da execução física dos projetos e fecho de períodos</t>
  </si>
  <si>
    <t>Atualização dos estados dos encargos</t>
  </si>
  <si>
    <t>Notas:</t>
  </si>
  <si>
    <t>Informação a prestar à DGO por EPR do Regime Simplificado</t>
  </si>
  <si>
    <t>EPR Regime Simplificado</t>
  </si>
  <si>
    <t>Previsões Orçamento Inicial</t>
  </si>
  <si>
    <t>SOE</t>
  </si>
  <si>
    <t>Classificador de Receita e Despesa aplicável ao orçamento das EPR -  Regime Simplificado</t>
  </si>
  <si>
    <t>Classificação Económica das Receitas Públicas</t>
  </si>
  <si>
    <t>CAP</t>
  </si>
  <si>
    <t>GRP</t>
  </si>
  <si>
    <t>ART</t>
  </si>
  <si>
    <t xml:space="preserve"> DESIGNAÇÃO</t>
  </si>
  <si>
    <t>RECEITAS CORRENTES</t>
  </si>
  <si>
    <t>Taxas, multas e outras penalidades:</t>
  </si>
  <si>
    <t xml:space="preserve">  Taxas - Taxas diversas</t>
  </si>
  <si>
    <t xml:space="preserve">  Multas e outras penalidades diversas - Multas e penalidades diversas</t>
  </si>
  <si>
    <t>Rendimentos da propriedade:</t>
  </si>
  <si>
    <t>01 a 06</t>
  </si>
  <si>
    <t xml:space="preserve">  Dividendos e participações nos lucros de sociedades e quase-sociedades não financeiras</t>
  </si>
  <si>
    <t xml:space="preserve">  Dividendos e participações nos lucros de sociedades financeiras</t>
  </si>
  <si>
    <t xml:space="preserve">  Participações nos lucros de administrações públicas</t>
  </si>
  <si>
    <t xml:space="preserve">  Rendas - Outros</t>
  </si>
  <si>
    <t xml:space="preserve">  Ativos Incorpóreos</t>
  </si>
  <si>
    <t>Transferências correntes:</t>
  </si>
  <si>
    <t>(A desagregar de acordo com setor institucional - Tabela I)</t>
  </si>
  <si>
    <t>Venda de bens e serviços:</t>
  </si>
  <si>
    <t xml:space="preserve">  Venda de bens -  Outros</t>
  </si>
  <si>
    <t xml:space="preserve">  Serviços - Outros</t>
  </si>
  <si>
    <t>Outras receitas correntes:</t>
  </si>
  <si>
    <t xml:space="preserve">  Outras - Outros</t>
  </si>
  <si>
    <t>RECEITAS DE CAPITAL</t>
  </si>
  <si>
    <t>Venda de bens de investimento:</t>
  </si>
  <si>
    <t>Transferências de capital:</t>
  </si>
  <si>
    <t>Ativos financeiros:</t>
  </si>
  <si>
    <t>Passivos financeiros:</t>
  </si>
  <si>
    <t>Outras receitas de capital:</t>
  </si>
  <si>
    <t xml:space="preserve">  Outras - Outras</t>
  </si>
  <si>
    <t>Reposições não abatidas nos pagamentos:</t>
  </si>
  <si>
    <t xml:space="preserve">  Reposições não abatidas nos pagamentos</t>
  </si>
  <si>
    <t>Saldo de gerência anterior:</t>
  </si>
  <si>
    <t xml:space="preserve">  Saldo orçamental - Na posse do serviço</t>
  </si>
  <si>
    <t>Operações extra-orçamentais:</t>
  </si>
  <si>
    <t>Nota:</t>
  </si>
  <si>
    <t>Classificação Económica das Despesas Públicas</t>
  </si>
  <si>
    <t>AG</t>
  </si>
  <si>
    <t>SUBAG</t>
  </si>
  <si>
    <t>RU</t>
  </si>
  <si>
    <t>DESPESAS CORRENTES</t>
  </si>
  <si>
    <t>Despesas com o pessoal:</t>
  </si>
  <si>
    <t xml:space="preserve">  Remunerações certas e permanentes - Pessoal dos quadros-Regime de contrato individual trabalho</t>
  </si>
  <si>
    <t xml:space="preserve">  Remunerações certas e permanentes - Subsídio de férias e de Natal</t>
  </si>
  <si>
    <t xml:space="preserve"> Abonos variáveis ou eventuais - Outros abonos em numerário ou espécie</t>
  </si>
  <si>
    <t xml:space="preserve">  Segurança social - Outras despesas de segurança social</t>
  </si>
  <si>
    <t>Aquisição de bens e serviços:</t>
  </si>
  <si>
    <t xml:space="preserve">  Aquisição de bens - Outros bens </t>
  </si>
  <si>
    <t xml:space="preserve">  Aquisição de serviços - Outros serviços</t>
  </si>
  <si>
    <t>Juros e outros encargos:</t>
  </si>
  <si>
    <t xml:space="preserve">  Outros encargos financeiros</t>
  </si>
  <si>
    <t>(A desagregar de acordo com setor institucional - Tabela II)</t>
  </si>
  <si>
    <t>Subsídios:</t>
  </si>
  <si>
    <t>Outras despesas correntes:</t>
  </si>
  <si>
    <t xml:space="preserve">  Diversas - Outras</t>
  </si>
  <si>
    <t>DESPESAS DE CAPITAL</t>
  </si>
  <si>
    <t>Aquisição de bens de capital:</t>
  </si>
  <si>
    <t xml:space="preserve">  Investimentos - Outros investimentos</t>
  </si>
  <si>
    <t xml:space="preserve">  Locação financeira - Outros investimentos-Locação financeira</t>
  </si>
  <si>
    <t xml:space="preserve">  Bens de domínio público - Outros bens de domínio público</t>
  </si>
  <si>
    <t>Outras despesas de capital:</t>
  </si>
  <si>
    <t xml:space="preserve"> Diversas</t>
  </si>
  <si>
    <t>Outras operações de tesouraria</t>
  </si>
  <si>
    <t>(a) As operações de  despesa relativas à concessão de empréstimos e outras operações ativas são contabilizada nas classificações económicas 09.05 e 09.06 de acordo com o setor institucional,  para efeitos do controlo do limite fixado na Lei do Orçamento de Estado.</t>
  </si>
  <si>
    <t>Tabela I - Receita Pública - Detalhe da classificação económica por setores institucionais</t>
  </si>
  <si>
    <t xml:space="preserve">  Rendimentos de propriedade - Juros - Sociedades e quase sociedades não financeiras - Públicas</t>
  </si>
  <si>
    <t xml:space="preserve">  Rendimentos de propriedade - Juros - Sociedades e quase sociedades não financeiras - Privadas</t>
  </si>
  <si>
    <t xml:space="preserve">  Rendimentos de propriedade - Juros - Sociedades financeiras - Bancos e outras instituições financeiras</t>
  </si>
  <si>
    <t xml:space="preserve">  Rendimentos de propriedade - Juros - Sociedades financeiras - Companhias de Seguros e fundos de pensões</t>
  </si>
  <si>
    <t xml:space="preserve">  Rendimentos de propriedade - Juros - Administrações públicas - Administração central - Estado</t>
  </si>
  <si>
    <t xml:space="preserve">  Rendimentos de propriedade - Juros - Administrações públicas - Administração central - Serviços e Fundos Autónomos</t>
  </si>
  <si>
    <t xml:space="preserve">  Rendimentos de propriedade - Juros - Instituições sem fins lucrativos</t>
  </si>
  <si>
    <t xml:space="preserve">  Rendimentos de propriedade - Juros - Famílias</t>
  </si>
  <si>
    <t xml:space="preserve">  Rendimentos de propriedade - Juros - Resto do Mundo - União Europeia - Instituições</t>
  </si>
  <si>
    <t xml:space="preserve"> Transferências correntes - Sociedades e quase soc não financeiras - Públicas</t>
  </si>
  <si>
    <t xml:space="preserve"> Transferências correntes - Sociedades e quase soc não financeiras - Privadas</t>
  </si>
  <si>
    <t xml:space="preserve"> Transferências correntes - Sociedades financeiras - Bancos e outras instituições financeiras</t>
  </si>
  <si>
    <t xml:space="preserve"> Transferências correntes - Sociedades financeiras - Companhias de seguros e Fundos de pensões</t>
  </si>
  <si>
    <t xml:space="preserve"> Transferências correntes - Administração central - Estado</t>
  </si>
  <si>
    <t xml:space="preserve"> Transferências correntes - Administração central - Serviços e Fundos Autónomos</t>
  </si>
  <si>
    <t xml:space="preserve"> Transferências correntes - Administração regional - Região Autónoma dos Açores</t>
  </si>
  <si>
    <t xml:space="preserve"> Transferências correntes - Administração regional - Região Autónoma da Madeira</t>
  </si>
  <si>
    <t xml:space="preserve"> Transferências correntes - Administração local - Continente</t>
  </si>
  <si>
    <t xml:space="preserve"> Transferências correntes - Administração local - Região Autónoma dos Açores</t>
  </si>
  <si>
    <t xml:space="preserve"> Transferências correntes - Administração local - Região Autónoma da Madeira</t>
  </si>
  <si>
    <t xml:space="preserve"> Transferências correntes - Segurança social - Outras transferências</t>
  </si>
  <si>
    <t xml:space="preserve"> Transferências correntes - Instituições sem fins lucrativos</t>
  </si>
  <si>
    <t xml:space="preserve"> Transferências correntes - Famílias</t>
  </si>
  <si>
    <t xml:space="preserve"> Transferências correntes - Resto do mundo - União Europeia -  Instituições</t>
  </si>
  <si>
    <t xml:space="preserve"> Transferências correntes - Resto do mundo - Países terceiros e organizações internacionais</t>
  </si>
  <si>
    <t xml:space="preserve">  Transferências de capital - Sociedades e quase soc não financeiras - Públicas</t>
  </si>
  <si>
    <t xml:space="preserve">  Transferências de capital - Sociedades e quase soc não financeiras - Privadas</t>
  </si>
  <si>
    <t xml:space="preserve">  Transferências de capital - Sociedades financeiras - Bancos e outras instituições financeiras</t>
  </si>
  <si>
    <t xml:space="preserve">  Transferências de capital - Sociedades financeiras - Companhias de seguros e Fundos de pensões</t>
  </si>
  <si>
    <t xml:space="preserve">  Transferências de capital - Administração central - Estado</t>
  </si>
  <si>
    <t xml:space="preserve">  Transferências de capital - Administração central - Serviços e Fundos Autónomos</t>
  </si>
  <si>
    <t xml:space="preserve">  Transferências de capital - Administração regional - Região Autónoma dos Açores</t>
  </si>
  <si>
    <t xml:space="preserve">  Transferências de capital - Administração regional - Região Autónoma da Madeira</t>
  </si>
  <si>
    <t xml:space="preserve">  Transferências de capital - Administração local - Continente</t>
  </si>
  <si>
    <t xml:space="preserve">  Transferências de capital - Administração local - Região Autónoma dos Açores</t>
  </si>
  <si>
    <t xml:space="preserve">  Transferências de capital - Administração local - Região Autónoma da Madeira</t>
  </si>
  <si>
    <t xml:space="preserve">  Transferências de capital - Segurança social - Outras transferências</t>
  </si>
  <si>
    <t xml:space="preserve">  Transferências de capital - Instituições sem fins lucrativos</t>
  </si>
  <si>
    <t xml:space="preserve">  Transferências de capital - Famílias</t>
  </si>
  <si>
    <t xml:space="preserve">  Transferências de capital - Resto do mundo - União Europeia - Instituições</t>
  </si>
  <si>
    <t xml:space="preserve">  Transferências de capital - Resto do mundo - Países terceiros e organizações internacionais</t>
  </si>
  <si>
    <t>(continua)</t>
  </si>
  <si>
    <t>(continuação)</t>
  </si>
  <si>
    <t xml:space="preserve"> Vendas de bens de investimento - Outros bens de investimento:</t>
  </si>
  <si>
    <t>Ativos Financeiros -  Outros ativos financeiros:</t>
  </si>
  <si>
    <t xml:space="preserve"> Passivos Financeiros - Outros passivos financeiros:</t>
  </si>
  <si>
    <t xml:space="preserve"> Sociedades e quase sociedades não financeiras</t>
  </si>
  <si>
    <t xml:space="preserve"> Sociedades financeiras</t>
  </si>
  <si>
    <t xml:space="preserve"> Administração pública - Administração central - Estado</t>
  </si>
  <si>
    <t xml:space="preserve"> Administração pública - Administração central -Serviços e Fundos Autónomos</t>
  </si>
  <si>
    <t xml:space="preserve"> Administração pública - Administração regional</t>
  </si>
  <si>
    <t xml:space="preserve"> Administração pública - Administração local - Continente</t>
  </si>
  <si>
    <t xml:space="preserve"> Administração pública - Administração local - Regiões autónomas</t>
  </si>
  <si>
    <t xml:space="preserve"> Administração pública - Segurança Social</t>
  </si>
  <si>
    <t xml:space="preserve"> Instituições sem fins lucrativos</t>
  </si>
  <si>
    <t xml:space="preserve"> Famílias</t>
  </si>
  <si>
    <t xml:space="preserve"> Resto do mundo - União europeia</t>
  </si>
  <si>
    <t xml:space="preserve"> Resto do mundo - Países terceiros e organizações internacionais</t>
  </si>
  <si>
    <t>Tabela II - Despesa Pública - Detalhe da classificação económica por setores institucionais</t>
  </si>
  <si>
    <t xml:space="preserve"> Transferências correntes - Sociedades e quase sociedades não financeiras - Públicas</t>
  </si>
  <si>
    <t xml:space="preserve"> Transferências correntes - Sociedades e quase sociedades não financeiras - Privadas</t>
  </si>
  <si>
    <t xml:space="preserve"> Transferências correntes - Administração local - Região Autónoma dos Madeira</t>
  </si>
  <si>
    <t xml:space="preserve"> Transferências correntes - Segurança social</t>
  </si>
  <si>
    <t xml:space="preserve"> Transferências correntes - Instituições s/ fins lucrativos</t>
  </si>
  <si>
    <t xml:space="preserve"> Transferências correntes - Famílias - Outras</t>
  </si>
  <si>
    <t>Subsídios - Sociedades e quase sociedades não financeiras - Públicas</t>
  </si>
  <si>
    <t>Subsídios - Sociedades e quase sociedades não financeiras - Privadas</t>
  </si>
  <si>
    <t>Subsídios -  Sociedades financeiras - Bancos e outras instituições financeiras</t>
  </si>
  <si>
    <t>Subsídios -  Sociedades financeiras - Companhias de seguros e Fundos de pensões</t>
  </si>
  <si>
    <t>Subsídios - Administração central - Estado</t>
  </si>
  <si>
    <t>Subsídios - Administração central - Serviços e Fundos Autónomos</t>
  </si>
  <si>
    <t>Subsídios - Administração regional - Região Autónoma dos Açores</t>
  </si>
  <si>
    <t>Subsídios - Administração regional - Região Autónoma da Madeira</t>
  </si>
  <si>
    <t>Subsídios - Administração local - Continente</t>
  </si>
  <si>
    <t>Subsídios - Administração local - Região Autónoma dos Açores</t>
  </si>
  <si>
    <t>Subsídios - Administração local - Região Autónoma dos Madeira</t>
  </si>
  <si>
    <t>Subsídios - Segurança social</t>
  </si>
  <si>
    <t>Subsídios - Instituições s/ fins lucrativos</t>
  </si>
  <si>
    <t>Subsídios - Famílias - Outras</t>
  </si>
  <si>
    <t xml:space="preserve"> Transferências de capital - Sociedades e quase sociedades não financeiras - Públicas</t>
  </si>
  <si>
    <t xml:space="preserve"> Transferências de capital - Sociedades e quase sociedades não financeiras - Privadas</t>
  </si>
  <si>
    <t xml:space="preserve"> Transferências de capital - Sociedades financeiras - Bancos e outras instituições financeiras</t>
  </si>
  <si>
    <t xml:space="preserve"> Transferências de capital - Sociedades financeiras - Companhias de seguros e Fundos de pensões</t>
  </si>
  <si>
    <t xml:space="preserve"> Transferências de capital - Administração central - Estado</t>
  </si>
  <si>
    <t xml:space="preserve"> Transferências de capital - Administração central - Serviços e Fundos Autónomos</t>
  </si>
  <si>
    <t xml:space="preserve"> Transferências de capital - Administração regional - Região Autónoma dos Açores</t>
  </si>
  <si>
    <t xml:space="preserve"> Transferências de capital - Administração regional - Região Autónoma da Madeira</t>
  </si>
  <si>
    <t xml:space="preserve"> Transferências de capital - Administração local - Continente</t>
  </si>
  <si>
    <t xml:space="preserve"> Transferências de capital - Administração local - Região Autónoma dos Açores</t>
  </si>
  <si>
    <t xml:space="preserve"> Transferências de capital - Administração local - Região Autónoma dos Madeira</t>
  </si>
  <si>
    <t xml:space="preserve"> Transferências de capital - Segurança social - Outras transferências</t>
  </si>
  <si>
    <t xml:space="preserve"> Transferências de capital - Instituições s/ fins lucrativos</t>
  </si>
  <si>
    <t xml:space="preserve"> Transferências de capital - Famílias - Outras</t>
  </si>
  <si>
    <t xml:space="preserve"> Transferências de capital - Resto do mundo - União Europeia -  Instituições</t>
  </si>
  <si>
    <t xml:space="preserve"> Transferências de capital - Resto do mundo - Países terceiros e organizações internacionais</t>
  </si>
  <si>
    <t>Juros - Juros da divida pública:</t>
  </si>
  <si>
    <t>Ativos financeiros - Outros ativos financeiros:</t>
  </si>
  <si>
    <t>Passivos financeiros - Outros passivos financeiros:</t>
  </si>
  <si>
    <t xml:space="preserve"> Sociedades e quase sociedades não financeiras  - Privadas</t>
  </si>
  <si>
    <t xml:space="preserve"> Sociedades e quase sociedades não financeiras  - Públicas</t>
  </si>
  <si>
    <t xml:space="preserve"> Sociedades financeiras - Bancos e outras instituições financeiras</t>
  </si>
  <si>
    <t xml:space="preserve"> Sociedades financeiras - Companhias de seguros e Fundos de pensões</t>
  </si>
  <si>
    <t xml:space="preserve"> Administração pública central - Estado</t>
  </si>
  <si>
    <t xml:space="preserve"> Administração pública central -  Serviços e Fundos Autónomos</t>
  </si>
  <si>
    <t xml:space="preserve"> Administração pública local - Continente</t>
  </si>
  <si>
    <t xml:space="preserve"> Administração pública local - Regiões autónomas</t>
  </si>
  <si>
    <t xml:space="preserve"> Famílias - Empresário em nome individual</t>
  </si>
  <si>
    <t xml:space="preserve"> Famílias - Outras</t>
  </si>
  <si>
    <t xml:space="preserve"> Resto do mundo - União Europeia -  Instituições</t>
  </si>
  <si>
    <t xml:space="preserve"> Resto do mundo - União Europeia -  Países membros</t>
  </si>
  <si>
    <t>ANEXO  VIII</t>
  </si>
  <si>
    <t>Informação sobre operações ativas de financiamento efetuadas, bem como das previstas</t>
  </si>
  <si>
    <t>Fundos disponíveis, compromissos, contas a pagar e pagamentos em atraso</t>
  </si>
  <si>
    <t>Registo da execução financeira dos contratos
Até ao dia 15 do mês seguinte após o trimestre</t>
  </si>
  <si>
    <t>31 de janeiro e 31 de julho</t>
  </si>
  <si>
    <t>Distribuição dos FD de receitas gerais pelas entidades do PO</t>
  </si>
  <si>
    <t>Até ao 10.º dia útil de cada mês</t>
  </si>
  <si>
    <t xml:space="preserve">Registo informático das Cativações </t>
  </si>
  <si>
    <t>Pedidos de reembolso de despesas de viagens dos Delegados dos Membros do Conselho da UE</t>
  </si>
  <si>
    <t>Integração de saldos de gerência</t>
  </si>
  <si>
    <t>03 - LEI DO ORÇAMENTO DO ESTADO
08 - RECEITAS CONSIGNADAS OU SALDOS</t>
  </si>
  <si>
    <t xml:space="preserve">Inscrição/Reforço e Anulação
Inscrição/Reforço
Anulação
</t>
  </si>
  <si>
    <t>Email</t>
  </si>
  <si>
    <t>SOL-Fundos disponíveis          SIGO - Restantes</t>
  </si>
  <si>
    <t>Entrega de saldos à ECE</t>
  </si>
  <si>
    <t>Registo de alterações orçamentais nos sistemas locais (SGR, Gerfip e SIG-DN) ou Sistema de Informação de Gestão Orçamental (SIGO) e no portal da DGO</t>
  </si>
  <si>
    <t>APLICAÇÃO</t>
  </si>
  <si>
    <t>Anexo III</t>
  </si>
  <si>
    <t>ANEXO  IV</t>
  </si>
  <si>
    <t>ANEXO  VII</t>
  </si>
  <si>
    <t>Mapa de origem e aplicação de Fundos Mensal / Trimestral</t>
  </si>
  <si>
    <t>Ministério:</t>
  </si>
  <si>
    <t>Organismo:</t>
  </si>
  <si>
    <t>Mês de … / Trimestre de … a …</t>
  </si>
  <si>
    <t>unidade: euros</t>
  </si>
  <si>
    <t>DISPONIBILIDADES / PREVISÕES DE RECEITA</t>
  </si>
  <si>
    <t>NECESSIDADES / PREVISÕES DE DESPESA</t>
  </si>
  <si>
    <t>Fontes Financiamento / Económica de Receita</t>
  </si>
  <si>
    <t>Previsões Corrigidas</t>
  </si>
  <si>
    <t>Cobrado Liquido (Acum.)</t>
  </si>
  <si>
    <t>Pagamentos Líquidos  (Acum.)</t>
  </si>
  <si>
    <t>Saldo Disponível</t>
  </si>
  <si>
    <t>Fontes Financiamento / Económica de despesa</t>
  </si>
  <si>
    <t>Compromissos Acumulados</t>
  </si>
  <si>
    <t>Compromissos por pagar</t>
  </si>
  <si>
    <t>Compromissos Exigíveis no mês</t>
  </si>
  <si>
    <t>(1)</t>
  </si>
  <si>
    <t>(2)</t>
  </si>
  <si>
    <t>(3)</t>
  </si>
  <si>
    <t>(4)=(2)-(3)</t>
  </si>
  <si>
    <t>(5)</t>
  </si>
  <si>
    <t>(6)</t>
  </si>
  <si>
    <t>(7)</t>
  </si>
  <si>
    <t>Esforço Financeiro Nacional</t>
  </si>
  <si>
    <t>xxx</t>
  </si>
  <si>
    <t xml:space="preserve"> 06 - Transferências Correntes</t>
  </si>
  <si>
    <t xml:space="preserve"> 01 - Despesas com o Pessoal (b)</t>
  </si>
  <si>
    <t xml:space="preserve"> 06.03 - Administração Central  (a)</t>
  </si>
  <si>
    <t xml:space="preserve"> 01.01.- Remunerações Certas e Permanentes</t>
  </si>
  <si>
    <t xml:space="preserve"> 06.03.01 - Estado</t>
  </si>
  <si>
    <t xml:space="preserve"> 01.xx - …</t>
  </si>
  <si>
    <t>Financiamento da U.E.</t>
  </si>
  <si>
    <t xml:space="preserve"> xx</t>
  </si>
  <si>
    <t xml:space="preserve"> xx.xx</t>
  </si>
  <si>
    <t>Auto financiamento</t>
  </si>
  <si>
    <t>Dívida</t>
  </si>
  <si>
    <t>TOTAL</t>
  </si>
  <si>
    <t>Responsável pela informação:</t>
  </si>
  <si>
    <t xml:space="preserve">Telefone: </t>
  </si>
  <si>
    <t xml:space="preserve">Fax: </t>
  </si>
  <si>
    <t>E-mail:</t>
  </si>
  <si>
    <t>INE - Instituto Nacional de Estatística</t>
  </si>
  <si>
    <t>AR - Assembleia da Repúnlica</t>
  </si>
  <si>
    <t>TC - Tribunal de Contas</t>
  </si>
  <si>
    <t>DGAL - Direção - Geral das Autarquias Locais</t>
  </si>
  <si>
    <t>IGF - Inspeção - Geral de Finanças</t>
  </si>
  <si>
    <t>AT - Autoridade Tributária</t>
  </si>
  <si>
    <t>UTAP - Unidade Técnica de Acompanhamento de Projetos</t>
  </si>
  <si>
    <t>GPEARI - Gabinete de Estratégia, Planeamento, Avaliação e Relações Internacionais</t>
  </si>
  <si>
    <t>DGTF - Direção - Geral de Tesouro e Finanças</t>
  </si>
  <si>
    <t>IGCP - Agência da Gestão de Tesouraria e da Dívida Pública</t>
  </si>
  <si>
    <t>CGA - Caixa Geral de Aposentações</t>
  </si>
  <si>
    <t>ACSS - Administração Central do Sistema de Saúde</t>
  </si>
  <si>
    <t>IGFSS - Instituto de Gestão Financeira da Segurança Social</t>
  </si>
  <si>
    <t>SEAF - Secretário de Estado dos Assuntos Fiscais</t>
  </si>
  <si>
    <t>Email PO</t>
  </si>
  <si>
    <t>ANEXO  IX</t>
  </si>
  <si>
    <t>Plano de aplicação - Orçamento de Atividades / Projetos</t>
  </si>
  <si>
    <t xml:space="preserve">Valor a autorizar (c) </t>
  </si>
  <si>
    <t>01</t>
  </si>
  <si>
    <t>99</t>
  </si>
  <si>
    <t>02</t>
  </si>
  <si>
    <r>
      <t xml:space="preserve">  Juros - </t>
    </r>
    <r>
      <rPr>
        <i/>
        <sz val="8"/>
        <rFont val="Calibri"/>
        <family val="2"/>
      </rPr>
      <t>(A desagregar de acordo com setor institucional - Tabela I)</t>
    </r>
  </si>
  <si>
    <t>07</t>
  </si>
  <si>
    <t>08</t>
  </si>
  <si>
    <t>09</t>
  </si>
  <si>
    <t>10</t>
  </si>
  <si>
    <t>05</t>
  </si>
  <si>
    <t>11</t>
  </si>
  <si>
    <t>06</t>
  </si>
  <si>
    <t>03</t>
  </si>
  <si>
    <r>
      <t xml:space="preserve">  Subsídios  - </t>
    </r>
    <r>
      <rPr>
        <i/>
        <sz val="8"/>
        <rFont val="Calibri"/>
        <family val="2"/>
      </rPr>
      <t>(A desagregar de acordo com setor institucional - Tabela I)</t>
    </r>
  </si>
  <si>
    <r>
      <rPr>
        <sz val="8"/>
        <rFont val="Calibri"/>
        <family val="2"/>
      </rPr>
      <t>Outros bens de investimento -</t>
    </r>
    <r>
      <rPr>
        <i/>
        <sz val="8"/>
        <rFont val="Calibri"/>
        <family val="2"/>
      </rPr>
      <t xml:space="preserve"> (A desagregar de acordo com setor institucional - Tabela I)</t>
    </r>
  </si>
  <si>
    <r>
      <t>Outros ativos financeiros - (</t>
    </r>
    <r>
      <rPr>
        <i/>
        <sz val="8"/>
        <rFont val="Calibri"/>
        <family val="2"/>
      </rPr>
      <t>A desagregar de acordo com setor institucional - Tabela I)</t>
    </r>
  </si>
  <si>
    <t>12</t>
  </si>
  <si>
    <r>
      <rPr>
        <sz val="8"/>
        <rFont val="Calibri"/>
        <family val="2"/>
      </rPr>
      <t>Outros passivos financeiros - (</t>
    </r>
    <r>
      <rPr>
        <i/>
        <sz val="8"/>
        <rFont val="Calibri"/>
        <family val="2"/>
      </rPr>
      <t>A desagregar de acordo com setor institucional - Tabela I)</t>
    </r>
  </si>
  <si>
    <t>13</t>
  </si>
  <si>
    <t>15</t>
  </si>
  <si>
    <t>16</t>
  </si>
  <si>
    <t>17</t>
  </si>
  <si>
    <t>00</t>
  </si>
  <si>
    <t>As classificações económicas de receita relativas a juros, transferências correntes e de capital, venda de bens e de investimento bem como  ativos e passivos financeiros devem identificar o setor institucional de origem, de acordo com a desagregação apresentada na Tabela I - Receitas Públicas - Detalhe da desagregação por setores institucionais.</t>
  </si>
  <si>
    <t>04</t>
  </si>
  <si>
    <t>14</t>
  </si>
  <si>
    <t>21</t>
  </si>
  <si>
    <t>25</t>
  </si>
  <si>
    <r>
      <t xml:space="preserve">  Juros da dívida pública </t>
    </r>
    <r>
      <rPr>
        <i/>
        <sz val="8"/>
        <rFont val="Calibri"/>
        <family val="2"/>
      </rPr>
      <t>(A desagregar de acordo com setor institucional - Tabela II)</t>
    </r>
  </si>
  <si>
    <r>
      <t>Empréstimos a curto prazo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</si>
  <si>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t>Empréstimos a médio e longo prazos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</si>
  <si>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rPr>
        <sz val="8"/>
        <rFont val="Calibri"/>
        <family val="2"/>
      </rPr>
      <t xml:space="preserve">Outos ativos financeiros - </t>
    </r>
    <r>
      <rPr>
        <i/>
        <sz val="8"/>
        <rFont val="Calibri"/>
        <family val="2"/>
      </rPr>
      <t>(A desagregar de acordo com setor institucional - Tabela II)</t>
    </r>
  </si>
  <si>
    <r>
      <rPr>
        <sz val="8"/>
        <rFont val="Calibri"/>
        <family val="2"/>
      </rPr>
      <t xml:space="preserve">Outros passivos financeiros - </t>
    </r>
    <r>
      <rPr>
        <i/>
        <sz val="8"/>
        <rFont val="Calibri"/>
        <family val="2"/>
      </rPr>
      <t>(A desagregar de acordo com setor institucional - Tabela II)</t>
    </r>
  </si>
  <si>
    <t>As classificações económicas de despesa relativas a juros, transferências correntes e de capital, subsídios bem como ativos e passivos financeiros devem identificar o setor institucional de destino, de acordo com a desagregação apresentada na Tabela II - Despesas Públicas - Detalhe da desagregação por setores institucionais.</t>
  </si>
  <si>
    <t>Empréstimos a curto prazo:</t>
  </si>
  <si>
    <t>Empréstimos a médio e longo prazos:</t>
  </si>
  <si>
    <t>Balancete analítico e demonstrações financeiras previsionais para o ano em curso e seguintes</t>
  </si>
  <si>
    <t>Serviços Integrados/
Serviços e Fundos Autónomos/EPR</t>
  </si>
  <si>
    <t>Lista de outros endereços</t>
  </si>
  <si>
    <t>Designação da entidade emissora</t>
  </si>
  <si>
    <t>3 dias úteis após o despacho de autorização;
tendo como limite máximo o dia 8 do mês seguinte</t>
  </si>
  <si>
    <t xml:space="preserve"> Outras operações de extraorçamentais</t>
  </si>
  <si>
    <t>Operações extraorçamentais:</t>
  </si>
  <si>
    <t xml:space="preserve">  Rendimentos de propriedade - Juros - Resto do Mundo  - Países terceiros e organizações internacionais</t>
  </si>
  <si>
    <t xml:space="preserve"> Outras Receitas correntes -  Subsídios -  Sociedades e quase soc não financeiras - Públicas</t>
  </si>
  <si>
    <t xml:space="preserve">  Outras Receitas correntes - Subsídios - Famílias</t>
  </si>
  <si>
    <t xml:space="preserve">  Outras Receitas correntes - Subsídios -  Sociedades e quase soc não financeiras - Privadas</t>
  </si>
  <si>
    <t xml:space="preserve"> Outras Receitas correntes -  Subsídios - Sociedades financeiras</t>
  </si>
  <si>
    <t xml:space="preserve">  Outras Receitas correntes - Subsídios - Administração local </t>
  </si>
  <si>
    <t xml:space="preserve"> Outras Receitas correntes -  Subsídios - Segurança social</t>
  </si>
  <si>
    <t xml:space="preserve">  Outras Receitas correntes - Subsídios - Instituições sem  fins lucrativos</t>
  </si>
  <si>
    <t xml:space="preserve"> Outras Receitas correntes -  Subsídios - Estado</t>
  </si>
  <si>
    <t xml:space="preserve"> Outras Receitas correntes -  Subsídios  - Serviços e Fundos Autónomos</t>
  </si>
  <si>
    <t xml:space="preserve"> Outras Receitas correntes -  Subsídios - Região Autónoma dos Açores</t>
  </si>
  <si>
    <t xml:space="preserve">  Outras Receitas correntes - Subsídios - Região Autónoma da Madeira</t>
  </si>
  <si>
    <t>3 dias úteis após o despacho de autorização e até ao 5.º dia útil antes do final do mês
Dia 30 para o mês de dezembro</t>
  </si>
  <si>
    <t xml:space="preserve">GOVERNAÇÃO </t>
  </si>
  <si>
    <t xml:space="preserve">FINANÇAS </t>
  </si>
  <si>
    <t>CULTURA</t>
  </si>
  <si>
    <t>Ministétio da Cultura</t>
  </si>
  <si>
    <t>CIÊNCIA, TECNOLOGIA E E ENSINO SUPERIOR</t>
  </si>
  <si>
    <t>Ministério da Ciência, Tecnologia e Ensino Superior</t>
  </si>
  <si>
    <t>Ministério da Educação</t>
  </si>
  <si>
    <t>TRABALHO,SOLIDARIEDADE E SEGURANÇA SOCIAL</t>
  </si>
  <si>
    <t>Ministério do Trabalho, Solidariedade e Segurança Social</t>
  </si>
  <si>
    <t>016</t>
  </si>
  <si>
    <t>017</t>
  </si>
  <si>
    <t>018</t>
  </si>
  <si>
    <t>PLANEAMENTO E INFRAESTRUTURAS</t>
  </si>
  <si>
    <t xml:space="preserve">AMBIENTE       </t>
  </si>
  <si>
    <t>MAR</t>
  </si>
  <si>
    <t xml:space="preserve">Ministério do Mar </t>
  </si>
  <si>
    <t>Ministério do Planeamento e Infraestruturas</t>
  </si>
  <si>
    <t>Ministério da Economia</t>
  </si>
  <si>
    <t>Instituto de Gestão Financeira e Infraestruturas de Justiça (IGFIJ)</t>
  </si>
  <si>
    <t>Instituto de Gestão Financeira da Educação</t>
  </si>
  <si>
    <t>Secretaria-Geral do da PCM</t>
  </si>
  <si>
    <t>Secretaria-Geral do Ambiente</t>
  </si>
  <si>
    <t>Gabinete de Planeamento e Políticas (GPP)</t>
  </si>
  <si>
    <t xml:space="preserve">DGAEP - Direção-Geral da Administração e do Emprego Público </t>
  </si>
  <si>
    <t>Ministério da Agricultura, Florestas e Desenvolvimento Rural</t>
  </si>
  <si>
    <t>PROGRAMA: XXX -</t>
  </si>
  <si>
    <t xml:space="preserve">Quadro 1 - Apuramento de necessidades de financiamento em Despesas com o Pessoal </t>
  </si>
  <si>
    <t>Quadro 1.1 - Remunerações Certas e Permanentes</t>
  </si>
  <si>
    <t>UNIDADE: EUROS</t>
  </si>
  <si>
    <t>Designação Serviço POR EXTENSO</t>
  </si>
  <si>
    <t>Rubricas de classificação económica</t>
  </si>
  <si>
    <t xml:space="preserve">Orçamento Corrigido expurgado de Cativos  </t>
  </si>
  <si>
    <t>Pagamentos do mês</t>
  </si>
  <si>
    <t>Situações não repetitivas</t>
  </si>
  <si>
    <t>Projeção</t>
  </si>
  <si>
    <t>SALDO PREVISÍVEL</t>
  </si>
  <si>
    <t xml:space="preserve">(4) </t>
  </si>
  <si>
    <t xml:space="preserve"> (5) = (1)-[(4)+(3)] </t>
  </si>
  <si>
    <t>Serviço A</t>
  </si>
  <si>
    <t xml:space="preserve">Remunerações certas e permanentes (01.01.01 a 01.01.12) </t>
  </si>
  <si>
    <t>Subsídio refeição (01.01.13)</t>
  </si>
  <si>
    <t>Subsidio de Natal e férias (01.01.14), sendo:</t>
  </si>
  <si>
    <t>Subsídio de Natal (01.01.14.SN.00)</t>
  </si>
  <si>
    <t xml:space="preserve">Subsídio de férias (01.01.14.SF.00) </t>
  </si>
  <si>
    <t>TOTAL A</t>
  </si>
  <si>
    <t>Serviço B</t>
  </si>
  <si>
    <t>TOTAL B</t>
  </si>
  <si>
    <t>Serviço C</t>
  </si>
  <si>
    <t>TOTAL C</t>
  </si>
  <si>
    <t>…</t>
  </si>
  <si>
    <t>TOTAL …</t>
  </si>
  <si>
    <t>TOTAL do Programa</t>
  </si>
  <si>
    <t>Quadro 1.2 - Abonos Variáveis ou Eventuais</t>
  </si>
  <si>
    <t>Designação Serviço por extenso</t>
  </si>
  <si>
    <t>Projeção Linear</t>
  </si>
  <si>
    <t>(4) 
(ver notas ao quadro)</t>
  </si>
  <si>
    <t>(5) = (1)-[(4)+(3)]</t>
  </si>
  <si>
    <t>Total do Programa</t>
  </si>
  <si>
    <t>Quadro 1.3 - Segurança Social</t>
  </si>
  <si>
    <t>(4) (ver notas ao quadro)</t>
  </si>
  <si>
    <t xml:space="preserve">Contribuições para a CGA (01.03.05 A0.A0) </t>
  </si>
  <si>
    <t>Contribuições para a CGA - Subsídio férias</t>
  </si>
  <si>
    <t>Contribuições para a SS (01.03.05 A0.B0)</t>
  </si>
  <si>
    <t>Contribuições para a SS - Subsídio férias</t>
  </si>
  <si>
    <t>Total A</t>
  </si>
  <si>
    <t>Total B</t>
  </si>
  <si>
    <t>Total C</t>
  </si>
  <si>
    <t>Total …</t>
  </si>
  <si>
    <t xml:space="preserve">PROGRAMA: XXX - </t>
  </si>
  <si>
    <t>Quadro 2 - Aquisição de Bens e Serviços (*)</t>
  </si>
  <si>
    <t xml:space="preserve"> (3) = (1)-(2) 
</t>
  </si>
  <si>
    <t>Aquisição de bens</t>
  </si>
  <si>
    <t>Aquisição de serviços</t>
  </si>
  <si>
    <t xml:space="preserve">  Total de Aquisição de bens e serviços</t>
  </si>
  <si>
    <t>Serviço D</t>
  </si>
  <si>
    <t>Serviço …</t>
  </si>
  <si>
    <t>Toal do Programa</t>
  </si>
  <si>
    <t>No caso de Receitas próprias apresentar um Mapa com a cobrança e variação homólogo face a igual período do ano anterior.</t>
  </si>
  <si>
    <t xml:space="preserve">Mês de Reporte: ………... </t>
  </si>
  <si>
    <t>Necessidades de Financiamento</t>
  </si>
  <si>
    <t>Excedentes orçamentais</t>
  </si>
  <si>
    <t>Disponibilidades</t>
  </si>
  <si>
    <t>Observações/Justificações</t>
  </si>
  <si>
    <t>(3)=(1)-(2)</t>
  </si>
  <si>
    <t>(4)</t>
  </si>
  <si>
    <t>(*) Previsão Mensal de Execução</t>
  </si>
  <si>
    <t>Programa Saúde EPR e SFA</t>
  </si>
  <si>
    <t>Prestação de informação sobre horas extraordinárias e prestação de serviços médicos e despesa associada</t>
  </si>
  <si>
    <t>Reporte à ACSS</t>
  </si>
  <si>
    <t>ANEXO X - Grupos de Fontes de Financiamento</t>
  </si>
  <si>
    <t xml:space="preserve">Anexo XII - Verificação da compensação de encargos na contratação de aquisição de bens e serviços </t>
  </si>
  <si>
    <t>Entidades</t>
  </si>
  <si>
    <t>Cabimentos</t>
  </si>
  <si>
    <t>Do total de Cabimentos (b) 
identificar o valor total submetido a despacho do MF até à data</t>
  </si>
  <si>
    <t>Margens</t>
  </si>
  <si>
    <t>SIM</t>
  </si>
  <si>
    <t>NÃO</t>
  </si>
  <si>
    <t>(d)=(a)-(b)</t>
  </si>
  <si>
    <t>(b)</t>
  </si>
  <si>
    <t>(a)</t>
  </si>
  <si>
    <t>(c)</t>
  </si>
  <si>
    <t>Em caso afirmativo identificar a compensação para efeitos do cumprimento do disposto no nº.1.</t>
  </si>
  <si>
    <t>(euros)</t>
  </si>
  <si>
    <t>ENT X</t>
  </si>
  <si>
    <t>ENT Y</t>
  </si>
  <si>
    <t>X</t>
  </si>
  <si>
    <t>Fundamentação</t>
  </si>
  <si>
    <t>Códigos de Fonte de Financiamento</t>
  </si>
  <si>
    <t>Receitas Gerais</t>
  </si>
  <si>
    <t>Receitas Próprias</t>
  </si>
  <si>
    <t>Fundos Europeus</t>
  </si>
  <si>
    <t>Transferências no âmbito das AP</t>
  </si>
  <si>
    <t>Serviços Integrados</t>
  </si>
  <si>
    <t xml:space="preserve">Fontes de Financiamento 200 (B)
</t>
  </si>
  <si>
    <t>119 - Transferências de RG entre organismos;
129 - Transferências de RP entre organismos;
143 - Transferências no âmbito das Administrações Públicas (A);
159 - Transferências de RG afetas a projetos cofinanciados entre organismos;
169 - Transferências de RP afetas a projetos cofinanciados entre organismos.</t>
  </si>
  <si>
    <t>Serviços e Fundos Autónomos</t>
  </si>
  <si>
    <t xml:space="preserve">Fontes de Financiamento 400 (B)
</t>
  </si>
  <si>
    <t>A) A utilizar apenas durante a execução orçamental</t>
  </si>
  <si>
    <t>B) Fontes 288, 290, 488 e 490 a utilizar apenas durante a execução orçamental.</t>
  </si>
  <si>
    <t>Quadro Resumo das Disponibilidades Detetadas na análise dos Agrupamentos (*)</t>
  </si>
  <si>
    <t>Fundamentação do não recurso à gestão flexivel</t>
  </si>
  <si>
    <t>Agrupamento 01.00.00</t>
  </si>
  <si>
    <t>Agrupamento 02.00.00</t>
  </si>
  <si>
    <t>Agrupamento xx.00.00</t>
  </si>
  <si>
    <t>Total</t>
  </si>
  <si>
    <t xml:space="preserve">       Receitas Gerais</t>
  </si>
  <si>
    <t xml:space="preserve">       Receitas Próprias</t>
  </si>
  <si>
    <t>(*) Apenas os serviços onde se verificou em qualquer dos agrupamentos "saldo disponível" .</t>
  </si>
  <si>
    <t>ANEXO XI.A - Análise de gestão flexível - despesas com pessoal</t>
  </si>
  <si>
    <t>ANEXO XI.B - Análise de gestão flexível - aquisição de bens e serviços</t>
  </si>
  <si>
    <t>Agrupamento (**)</t>
  </si>
  <si>
    <t xml:space="preserve">      Subagrupamento</t>
  </si>
  <si>
    <t xml:space="preserve">       Rubrica A</t>
  </si>
  <si>
    <t xml:space="preserve">       Rubrica B</t>
  </si>
  <si>
    <t xml:space="preserve">              ...</t>
  </si>
  <si>
    <t>(**) Usar o detalhe da classificação económica melhor se ajuste ao serviço/Programa face ao seu peso no orçamento do Programa.</t>
  </si>
  <si>
    <t>ANEXO XI - Análise de gestão flexível - quadro resumo</t>
  </si>
  <si>
    <t>Até ao final do mês seguinte ao trimestre</t>
  </si>
  <si>
    <t xml:space="preserve">Dia 10 do mês seguinte </t>
  </si>
  <si>
    <t>Dia 15 do mês seguinte a que se reporta</t>
  </si>
  <si>
    <t xml:space="preserve">Final do mês seguinte ao trimestre </t>
  </si>
  <si>
    <t>Até ao 2.º dia útil após comunicação efetuada pela DGO</t>
  </si>
  <si>
    <t>Relatório mensal de análise  de desvios do Programa Orçamental</t>
  </si>
  <si>
    <t>Informação a prestar à DGO pelas Entidades Coordenadoras</t>
  </si>
  <si>
    <t>01 - ORÇAMENTO RETIFICATIVO / SUPLEMENTAR
02 - DOTAÇÃO PROVISIONAL
03 - LEI DO ORÇAMENTO DO ESTADO
04 - MODIFICAÇÃO DE LEIS ORGÂNICAS
05 - GESTÃO FLEXÍVEL DO MINISTÉRIO
06 - GESTÃO FLEXÍVEL EM PROGRAMAS
13 - DOTAÇÕES CENTRALIZADAS</t>
  </si>
  <si>
    <t>01 - ORÇAMENTO RETIFICATIVO / SUPLEMENTAR
03 - LEI DO ORÇAMENTO DO ESTADO
07 - DECRETO- LEI DE EXECUÇÃO ORÇAMENTAL
10 - OUTROS
14 - ADICIONAL POR ALTERAÇÃO ORÇAMENTAL DE REFORÇO
15 - ADICIONAL POR APLICAÇÃO DE SANÇÕES</t>
  </si>
  <si>
    <t>Lei do Orçamento do Estado
Decreto-Lei de Execução Orçamental
Outros
Adicional por alteração orçamental de reforço
Adicional por aplicação de sanções</t>
  </si>
  <si>
    <t>Para referência, vide Circular série A - 1316.
São eliminados os código de reafetação de cativos, sendo que esta figura deve dar lugar a uma reafetação de dotação (alteração orçamental).</t>
  </si>
  <si>
    <t>Para referência, vide Circular série A - 1311</t>
  </si>
  <si>
    <t>Revisão das previsões mensais de execução e identificação de desvios (necessidades/excedentes )</t>
  </si>
  <si>
    <t>Serviços Integrados  /  Serviços e Fundos Autónomos</t>
  </si>
  <si>
    <t>Mapa encargos com o pessoal e n.º de efetivos</t>
  </si>
  <si>
    <t>Registo da execução financeira dos contratos 
Até ao dia 15 do mês seguinte após o trimestre</t>
  </si>
  <si>
    <t>Agência de Gestão da Tesouraria e da Dívida Pública (IGCP)</t>
  </si>
  <si>
    <t>BP - Banco de Portugal</t>
  </si>
  <si>
    <t>Notas genéricas aos quadros (não aplicável ao quadro 4):</t>
  </si>
  <si>
    <t>1 - Os apuramentos devem ser efetuados para as Entidades inseridas no subsetor Estado, aqui se incluindo os serviços de transferências do OE para os Serviços e Fundos Autónomos:</t>
  </si>
  <si>
    <t>- No âmbito do orçamento de atividades;</t>
  </si>
  <si>
    <t>- Excluindo Fundos Europeus;</t>
  </si>
  <si>
    <t>- Excluindo dotações disponíveis geradas por via de reforços com contrapartida na dotação provisional e descativos (alínea h) do n.º 3 do artigo 8º do DLEO)</t>
  </si>
  <si>
    <t>2 - Os quadros dos Anexos XI.A a XI.D devem ser elaborados de forma a permitir distinguir entre receitas gerais e receitas próprias, viablizando, assim, o preenchimento do Quadro Resumo com essa desagregação.</t>
  </si>
  <si>
    <t>Coluna (1) - Reflete o apuramento efetuado nos quadros constantes do Anexo Xi.A</t>
  </si>
  <si>
    <t>Coluna (2) - Reflete o apuramento efetuado no quadro constante do Anexo Xi.B</t>
  </si>
  <si>
    <t>Coluna (3) - Reflete o apuramento efetuado no quadro constante do Anexo Xi.C</t>
  </si>
  <si>
    <t>(*) Por agregados de fontes de financiamento (Receitas Gerais e Receitas Próprias), excluíndo o financiamento de União Europeia) e segmentando as "Dotações Específicas".</t>
  </si>
  <si>
    <t>ANEXO XI.C - Análise de gestão flexível - restantes agrupamentos</t>
  </si>
  <si>
    <t>Quadro 3.x - Modelo para cada um dos restantes agrupamentos (*)</t>
  </si>
  <si>
    <t>ANEXO XI.D - Análise de gestão flexível - necessidades de financiamento efectivas e excedentes orçamentais</t>
  </si>
  <si>
    <t>Quadro 4 - PME(*) - Necessidades de Financiamento efetivas e excedentes orçamentais</t>
  </si>
  <si>
    <t>Nota: Este quadro visa apresentar, em complemento aos apuramentos efetuados nos restantes quadros, as necessidades e folgas existentes no Programa, que tenham sido identificadas aquando da realização do último exercício de previsão disponível.</t>
  </si>
  <si>
    <t>Previsão mensal Orçamento Inicial</t>
  </si>
  <si>
    <t>(a) Para a receita proveniente da Contribuição Extraordinária sobre o Sector Energético</t>
  </si>
  <si>
    <t xml:space="preserve">Nota explicativa </t>
  </si>
  <si>
    <t>Notas legenda:</t>
  </si>
  <si>
    <t xml:space="preserve">Os Compromissos acumulados não podem ser superiores aos fundos disponíveis apurados </t>
  </si>
  <si>
    <t>Os compromissos acumulados têm de ser superiores aos compromissos por pagar e estes superiores aos compromissos exigíveis no mês</t>
  </si>
  <si>
    <t>IGCP e 
Entidades gestoras de FEEI</t>
  </si>
  <si>
    <t>Dia 15 do mês seguinte àquele a que respeitam</t>
  </si>
  <si>
    <t>Informação sobre a celebração de contratos em regime de PPP, concessões e execução de contratos em vigor</t>
  </si>
  <si>
    <t>Entidade gestora do FEEI</t>
  </si>
  <si>
    <t xml:space="preserve">Até ao dia 15 do mês seguinte ao final do trimestre de referência. </t>
  </si>
  <si>
    <t>Na fundamentação devem ser evidenciados compromissos e necessidades que impossibilitam o recurso à gestão flexível.</t>
  </si>
  <si>
    <t>Informação sobre o recurso a operações especificas do Tesouro, incluido sobre os beneficiários e finalidades</t>
  </si>
  <si>
    <t>email</t>
  </si>
  <si>
    <r>
      <t>(c)</t>
    </r>
    <r>
      <rPr>
        <sz val="9"/>
        <rFont val="Calibri"/>
        <family val="2"/>
      </rPr>
      <t xml:space="preserve"> O valor da STF a autorizar corresponde ao Total do Saldo disponível (exceto o financiamento da U.E.) menos a totalidade dos compromissos exigíveis no mês (exceto o financiamento da U.E.)</t>
    </r>
  </si>
  <si>
    <r>
      <t>(b)</t>
    </r>
    <r>
      <rPr>
        <sz val="9"/>
        <rFont val="Calibri"/>
        <family val="2"/>
      </rPr>
      <t xml:space="preserve"> O nível de detalhe para a Despesa é o Agrupamento da classificação económica, à excepção das Despesas com o Pessoal a detalhar até ao Subagrupamento.</t>
    </r>
  </si>
  <si>
    <r>
      <t>(a)</t>
    </r>
    <r>
      <rPr>
        <sz val="9"/>
        <rFont val="Calibri"/>
        <family val="2"/>
      </rPr>
      <t xml:space="preserve"> O nível de detalhe para a Receita é o Grupo da classificação económica, com excepção das receitas relativas a transferências provenientes da Administração Central, a detalhar até ao Artigo.</t>
    </r>
  </si>
  <si>
    <t>art.º 13.º do DL 127/2012, de 21 de junho na versão alterada  e publicada pelo DL 99/2015 de 2 de junho</t>
  </si>
  <si>
    <t>art.º 13.º do DL 127/2012, de 21 de junho na versão alterada  e publicada pelo DL99/2015, de 2 de junho</t>
  </si>
  <si>
    <t>n.º 1 do art.º 4.º</t>
  </si>
  <si>
    <t>ponto 5 da Circular 1346-A de 9/02/2009</t>
  </si>
  <si>
    <t>art.º 63.º-A do Decreto-Lei n.º 498/72, de 9 de dezembro, aditado pelo n.º 1 do art.º 73.º do Decreto-Lei n.º 29-A/2012, de 1 de março</t>
  </si>
  <si>
    <t xml:space="preserve">(*) Por agregados de fontes de financiamento (Receitas Gerais e Receitas Próprias), excluíndo o financiamento de União Europeia) </t>
  </si>
  <si>
    <t>e segmentando os "Dotações Específicas".</t>
  </si>
  <si>
    <t>Unidade: Euros</t>
  </si>
  <si>
    <t>Entidade</t>
  </si>
  <si>
    <t>Saldo tesouraria</t>
  </si>
  <si>
    <t>Saldo contabilístico</t>
  </si>
  <si>
    <t>Diferença</t>
  </si>
  <si>
    <t>Explicação para as diferenças apuradas</t>
  </si>
  <si>
    <t>Banca Comercial</t>
  </si>
  <si>
    <t>IGCP</t>
  </si>
  <si>
    <t>(3)=(1)+(2)</t>
  </si>
  <si>
    <t>(5)=(4)-(3)</t>
  </si>
  <si>
    <t>Total do PO</t>
  </si>
  <si>
    <t>Caso exista mais de uma explicação para as diferenças identificadas, cada um desses fatores deve ser quantificado.</t>
  </si>
  <si>
    <t>Reconciliações Bancárias</t>
  </si>
  <si>
    <t>Até final do mês seguinte a que respeita</t>
  </si>
  <si>
    <t>Entidade 1</t>
  </si>
  <si>
    <t>Entidade 2</t>
  </si>
  <si>
    <t>Entidade 3</t>
  </si>
  <si>
    <t>Entidade ...</t>
  </si>
  <si>
    <t>Apenas carecem de justificação as diferenças superiores a 10.000 euros.</t>
  </si>
  <si>
    <t>Em complemento ao quadro são ainda remetidas por parte de cada uma das entidades dele constantes declarações quanto à adequada relevação da receita arrecadada nos sistemas orçamentais, assinadas pelo responsável financeiro, conforme modelo infra:</t>
  </si>
  <si>
    <t>"Declaro que a receita arrecadada pela Entidade se encontra adequadamente relevada na contabilidade orçamental e financeira."</t>
  </si>
  <si>
    <t>n.º 8 do art.º 17º</t>
  </si>
  <si>
    <t xml:space="preserve">01 - ORÇAMENTO RETIFICATIVO / SUPLEMENTAR
10 - OUTROS
11 - EXECUÇÃO DA DOTAÇÃO
15 - ADICIONAL POR APLICAÇÃO DE SANÇÕES
</t>
  </si>
  <si>
    <t>Orçamento retificativo/suplementar
Execução da dotação
Outros
Adicional por aplicação de sanções</t>
  </si>
  <si>
    <t>art.º 116.º</t>
  </si>
  <si>
    <t>n.º 1 do art.º 109.º</t>
  </si>
  <si>
    <t>n.º1 do art.º 104.º</t>
  </si>
  <si>
    <t>n.º 3 do art.º 110º</t>
  </si>
  <si>
    <t>n.º 2 do art.º 110º</t>
  </si>
  <si>
    <t>alínea b) do n.º 1.º do art.º 100º</t>
  </si>
  <si>
    <t>n.º 5 do art.º 110º</t>
  </si>
  <si>
    <t>alínea b) do n.º 1 do art.º 32º
 n.º 2 do art.º 110º</t>
  </si>
  <si>
    <t>artº 116º</t>
  </si>
  <si>
    <t>n.º 1 do art.º 109º</t>
  </si>
  <si>
    <t xml:space="preserve">n.º 4 do art.º 110.º </t>
  </si>
  <si>
    <t>n.º 2 do artº 57º</t>
  </si>
  <si>
    <t>n.º 5 do art.º 110.º</t>
  </si>
  <si>
    <t>alínea d) n.º 1 do art.º 109º e alínea a) do n.º 2 do artigo 115.º</t>
  </si>
  <si>
    <t>alínea c) do n.º 2 do art.º 115.º</t>
  </si>
  <si>
    <t>alínea d) do n.º 2 do  art.º 115.º</t>
  </si>
  <si>
    <t>alínea f) do n.º 2 do  art.º 115.º</t>
  </si>
  <si>
    <t>alínea e) do n.º 2 do  art.º 115.º</t>
  </si>
  <si>
    <t>alínea b) do n.º 1 do  art.º 112º</t>
  </si>
  <si>
    <t>alínea c) do n.º 1 do art.º 112º</t>
  </si>
  <si>
    <t>alínea a) do n.º 1 do art.º 109.º e alínea a) do n.º 1 do art.º 112º</t>
  </si>
  <si>
    <t>alínea e) do n.º 1 do art.º 112º</t>
  </si>
  <si>
    <t>alínea d) do n.º 1 do art.º 112º</t>
  </si>
  <si>
    <t>artº 113º</t>
  </si>
  <si>
    <t>art.º 31.º e artº 116º</t>
  </si>
  <si>
    <t xml:space="preserve">n.º 9 do art.º 17.º </t>
  </si>
  <si>
    <t>PROG.SOBERANIA@DGO.GOV.PT</t>
  </si>
  <si>
    <t>PROG.GOVERNACAO@DGO.GOV.PT</t>
  </si>
  <si>
    <t>PROG.REPEXTERNA@DGO.GOV.PT</t>
  </si>
  <si>
    <t>PROG.FINANCAS@DGO.GOV.PT</t>
  </si>
  <si>
    <t>PROG.GESTDIV@DGO.GOV.PT</t>
  </si>
  <si>
    <t>PROG.DEFESA@DGO.GOV.PT</t>
  </si>
  <si>
    <t>PROG.SEGURANCA@DGO.GOV.PT</t>
  </si>
  <si>
    <t>PROG.JUSTICA@DGO.GOV.PT</t>
  </si>
  <si>
    <t>PROG.CULTURA@DGO.GOV.PT</t>
  </si>
  <si>
    <t>PROG.CIENCIAENSSUP@DGO.GOV.PT</t>
  </si>
  <si>
    <t>PROG.EDUCACAO@DGO.GOV.PT</t>
  </si>
  <si>
    <t>PROG.SSS@DGO.GOV.PT</t>
  </si>
  <si>
    <t>PROG.SAUDE@DGO.GOV.PT</t>
  </si>
  <si>
    <t>PROG.PLANEAMINFRAEST@DGO.GOV.PT</t>
  </si>
  <si>
    <t>PROG.ECONOMIA@DGO.GOV.PT</t>
  </si>
  <si>
    <t>PROG.AMBIENTE@DGO.GOV.PT</t>
  </si>
  <si>
    <t>PROG.AGRICULTURA@DGO.GOV.PT</t>
  </si>
  <si>
    <t>PROG.MAR@DGO.GOV.PT</t>
  </si>
  <si>
    <t>SEAF@DGO.GOV.PT</t>
  </si>
  <si>
    <t>IGFSS@DGO.GOV.PT</t>
  </si>
  <si>
    <t>ACSS@DGO.GOV.PT</t>
  </si>
  <si>
    <t>CGA@DGO.GOV.PT</t>
  </si>
  <si>
    <t>IGCP@DGO.GOV.PT</t>
  </si>
  <si>
    <t>DGTF@DGO.GOV.PT</t>
  </si>
  <si>
    <t>DGAEP@DGO.GOV.PT</t>
  </si>
  <si>
    <t>GPEARI@DGO.GOV.PT</t>
  </si>
  <si>
    <t>UTAP@DGO.GOV.PT</t>
  </si>
  <si>
    <t>AT@DGO.GOV.PT</t>
  </si>
  <si>
    <t>IGF@DGO.GOV.PT</t>
  </si>
  <si>
    <t>DGAL@DGO.GOV.PT</t>
  </si>
  <si>
    <t>TC@DGO.GOV.PT</t>
  </si>
  <si>
    <t>AR@DGO.GOV.PT</t>
  </si>
  <si>
    <t>INE@DGO.GOV.PT</t>
  </si>
  <si>
    <t>FEEI@DGO.GOV.PT</t>
  </si>
  <si>
    <t>BP@DGO.GOV.PT</t>
  </si>
  <si>
    <t>RA_Acores@DGO.GOV.PT
RA_Madeira@DGO.GOV.PT</t>
  </si>
  <si>
    <t>Até ao dia 10 do mês seguinte a que se reporta</t>
  </si>
  <si>
    <t>Informação Complementar a prestar à DGO de outros subsetores - Segurança Social e Regiões Autónomas</t>
  </si>
  <si>
    <t>(b) Aplicável aos fundos de maneio criados com vista a suportar encargos decorrentes da atividade das Forças Armadas no exterior, bem como do fundo de sustentação e funcionamento criado com vista a suportar as atividades da cooperação técnico-militar nos PALOP e Timor-Leste</t>
  </si>
  <si>
    <t>Encargos com as valorizações remuneratórias previstas no artigo 18.º da Lei do OE/2018</t>
  </si>
  <si>
    <t>(valores de execução até ao mês a que se refere o reporte e de estimativa para os meses seguintes)</t>
  </si>
  <si>
    <t>PROGRAMA:  …</t>
  </si>
  <si>
    <t>Entidade: ….</t>
  </si>
  <si>
    <t>Unidade monetária: euros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</si>
  <si>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</si>
  <si>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</si>
  <si>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</si>
  <si>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</si>
  <si>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</si>
  <si>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</si>
  <si>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</si>
  <si>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</si>
  <si>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</si>
  <si>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</si>
  <si>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</si>
  <si>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</si>
  <si>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 GERAIS</t>
  </si>
  <si>
    <t>Total dos encargos</t>
  </si>
  <si>
    <t>OUTRAS RECEITAS</t>
  </si>
  <si>
    <t>TODAS AS FONTES FINANCIAMENTO</t>
  </si>
  <si>
    <t>(a) Remuneração Base ilíquida:</t>
  </si>
  <si>
    <t xml:space="preserve">Despesas relativas às classificações económicas 01.01.01 a  01.01.09 </t>
  </si>
  <si>
    <t xml:space="preserve">01.01.01 - Titulares de órgãos de soberania e membros de órgãos autárquicos a 01.01.09 - Pessoal em qualquer outra situação </t>
  </si>
  <si>
    <t>(b) Subsídios de férias e Natal:</t>
  </si>
  <si>
    <t>Despesas relativas à classificação económica 01.01.14.SF.00 e 01.01.14.SN.00</t>
  </si>
  <si>
    <t>(c) Encargos da entidade patronal:</t>
  </si>
  <si>
    <t>Despesas relativas à classificação económica:</t>
  </si>
  <si>
    <t>01.03.05 - Contribuições para a segurança social</t>
  </si>
  <si>
    <t>A0.A0 - Caixa-Geral de Aposentações</t>
  </si>
  <si>
    <t>A0.B0 - Segurança Social</t>
  </si>
  <si>
    <t>(d) Restante despesas com pessoal:</t>
  </si>
  <si>
    <t>Despesas relativas às restantes classificações económicas do agrupamento 01.00.00.</t>
  </si>
  <si>
    <t>Notas para preenchimento:</t>
  </si>
  <si>
    <t>1.</t>
  </si>
  <si>
    <t>2.</t>
  </si>
  <si>
    <t>Grupos de fontes de financiamento a considerar:</t>
  </si>
  <si>
    <t>Outras receitas: restantes fontes de financiamento.</t>
  </si>
  <si>
    <t>3.</t>
  </si>
  <si>
    <t>4.</t>
  </si>
  <si>
    <t>No reporte de cada mês podem ser alterados valores de reportes de meses anteriores.</t>
  </si>
  <si>
    <t>Balancete Analitico</t>
  </si>
  <si>
    <t>Balancete Analítico</t>
  </si>
  <si>
    <t>Tabela de Fontes de Financiamento</t>
  </si>
  <si>
    <t>Esforço financeiro nacional (OE)</t>
  </si>
  <si>
    <t>Receitas Gerais (RG) não afetas a projetos cofinanciados</t>
  </si>
  <si>
    <t>Estado  Receitas Gerais (RG) não afetas a projetos cofinanciados</t>
  </si>
  <si>
    <t>RG não afetas a projetos cofinanciados</t>
  </si>
  <si>
    <t>Saldos de RG não afetas a projetos cofinanciados (A)</t>
  </si>
  <si>
    <t>RG - Indemnizações compensatórias</t>
  </si>
  <si>
    <t>Transferências de RG entre organismos - indemnizações compensatórias</t>
  </si>
  <si>
    <t>Transferências de RG entre organismos</t>
  </si>
  <si>
    <t>Receita Própria (RP) não afeta a projetos cofinanciados</t>
  </si>
  <si>
    <t>Créditos externos consignados pelo Estado</t>
  </si>
  <si>
    <t>Saldos de RP transitados (A)</t>
  </si>
  <si>
    <t>Financiamento Nacional RG por conta de fundos europeus (A)</t>
  </si>
  <si>
    <t>RP do ano sem possibilidade de transição</t>
  </si>
  <si>
    <t>RP do ano com possibilidade de transição</t>
  </si>
  <si>
    <t>Transferências de RP entre organismos</t>
  </si>
  <si>
    <t>Financiamento Nacional por conta de fundos europeus (A)</t>
  </si>
  <si>
    <t>Receitas Gerais (A)</t>
  </si>
  <si>
    <t>Receitas Próprias (A)</t>
  </si>
  <si>
    <t>Transferências no âmbito das Administrações Públicas (A)</t>
  </si>
  <si>
    <t>Receitas Gerais afetas a projetos cofinanciados</t>
  </si>
  <si>
    <t>RG afetas a projetos cofinanciados-Feder</t>
  </si>
  <si>
    <t>RG afetas a projetos cofinanciados-F.Coesão</t>
  </si>
  <si>
    <t>RG afetas a projetos cofinanciados-FSE</t>
  </si>
  <si>
    <t>RG afetas a projetos cofinanciados-Feoga Orientação/FEADER</t>
  </si>
  <si>
    <t>RG afetas a projetos cofinanciados-Feoga Garantia/FEAGA</t>
  </si>
  <si>
    <t>RG afetas a projetos cofinanciados-Fundo Europeu das Pescas / FEAMP</t>
  </si>
  <si>
    <t>RG afetas a projetos cofinanciados-Outros*</t>
  </si>
  <si>
    <t>Saldos de RG afetas a projetos cofinanciados (A)</t>
  </si>
  <si>
    <t>Transferências de RG afetas a projetos cofinanciados entre organismos</t>
  </si>
  <si>
    <t>Receita Própria afeta a projetos cofinanciados</t>
  </si>
  <si>
    <t>RP afetas a projetos cofinanciados-Feder</t>
  </si>
  <si>
    <t>RP afetas a projetos cofinanciados-F.Coesão</t>
  </si>
  <si>
    <t>RP afetas a projetos cofinanciados-FSE</t>
  </si>
  <si>
    <t>RP afetas a projetos cofinanciados-Feoga Orientação/FEADER</t>
  </si>
  <si>
    <t>RP afetas a projetos cofinanciados-Feoga Garantia/FEAGA</t>
  </si>
  <si>
    <t>RP afetas a projetos cofinanciados-Fundo Europeu das Pescas / FEAMP</t>
  </si>
  <si>
    <t>RP afetas a projetos cofinanciados-Outros*</t>
  </si>
  <si>
    <t>Saldos de RP afetas a projetos cofinanciados (A)</t>
  </si>
  <si>
    <t>Transferências de RP afetas a projetos cofinanciados entre organismos</t>
  </si>
  <si>
    <t>Receitas Gerais Consignadas</t>
  </si>
  <si>
    <t>Receitas Gerais Consignadas não afetas a projetos cofinanciados</t>
  </si>
  <si>
    <t>Receitas Gerais Consignadas afetas a projetos cofinanciados</t>
  </si>
  <si>
    <t>Saldos de RG Consignadas não afetas a projetos cofinanciados (A)</t>
  </si>
  <si>
    <t>Saldos de RG Consignadas afetas a projetos cofinanciados (A)</t>
  </si>
  <si>
    <t>Financiamento da UE</t>
  </si>
  <si>
    <t xml:space="preserve">Feder </t>
  </si>
  <si>
    <t>Feder - Competitividade e Internacionalização</t>
  </si>
  <si>
    <t>Feder - Norte 2020</t>
  </si>
  <si>
    <t>Feder - Centro 2020</t>
  </si>
  <si>
    <t>Feder - Lisboa 2020</t>
  </si>
  <si>
    <t>Feder - Alentejo 2020</t>
  </si>
  <si>
    <t>Feder - Cresc Algarve 2020</t>
  </si>
  <si>
    <t>Feder - PO Assistência Técnica</t>
  </si>
  <si>
    <t>Feder - QREN</t>
  </si>
  <si>
    <t>Feder Cooperação</t>
  </si>
  <si>
    <t>Feder - PO Transfonteiriço Espanha-Portugal</t>
  </si>
  <si>
    <t>Feder - PO Transnacional</t>
  </si>
  <si>
    <t>Feder - PO Interregional</t>
  </si>
  <si>
    <t>Fundo de Coesão</t>
  </si>
  <si>
    <t>Fundo de Coesão - Competitividade e Internacionalização</t>
  </si>
  <si>
    <t>Fundo de Coesão - SEUR</t>
  </si>
  <si>
    <t>Fundo de Coesão - QREN</t>
  </si>
  <si>
    <t>Fundo Social Europeu</t>
  </si>
  <si>
    <t>Fundo Social Europeu - Competitividade e Internacionalização</t>
  </si>
  <si>
    <t>Fundo Social Europeu - PO Inclusão Social e Emprego</t>
  </si>
  <si>
    <t>Fundo Social Europeu - PO Capital Humano</t>
  </si>
  <si>
    <t>Fundo Social Europeu - Norte 2020</t>
  </si>
  <si>
    <t>Fundo Social Europeu - Centro 2020</t>
  </si>
  <si>
    <t>Fundo Social Europeu - Lisboa 2020</t>
  </si>
  <si>
    <t>Fundo Social Europeu - Alentejo 2020</t>
  </si>
  <si>
    <t>Fundo Social Europeu - Cresc Algarve 2020</t>
  </si>
  <si>
    <t>Fundo Social Europeu - QREN</t>
  </si>
  <si>
    <t>Feoga  Orientação / FEADER</t>
  </si>
  <si>
    <t>Feoga  Orientação</t>
  </si>
  <si>
    <t>FEADER - Programa de Desenvolvimento Rural Continente</t>
  </si>
  <si>
    <t>Feoga  Garantia / FEAGA</t>
  </si>
  <si>
    <t>Feoga Garantia</t>
  </si>
  <si>
    <t xml:space="preserve">Feoga  Garantia </t>
  </si>
  <si>
    <t>FEAGA</t>
  </si>
  <si>
    <t>FEAMP - Mar 2020</t>
  </si>
  <si>
    <t>Fundo Europeu das Pescas / FEAMP</t>
  </si>
  <si>
    <t>Outros e Saldos de FE</t>
  </si>
  <si>
    <t>Fundo Europeu de Auxílio às Pessoas Mais Carenciadas - FEAC</t>
  </si>
  <si>
    <t>Outros</t>
  </si>
  <si>
    <t>Saldos de Fundos Europeus (B)</t>
  </si>
  <si>
    <t>Financiamento Europeu  por conta de Fundos Nacionais (A)</t>
  </si>
  <si>
    <t>Financiamento Europeu por conta de fundos nacionais (A)</t>
  </si>
  <si>
    <t>Receita própria do ano</t>
  </si>
  <si>
    <t>Receita própria do ano - Com origem em RG provenientes do OE</t>
  </si>
  <si>
    <t>Com origem em reembolsos de beneficiários de fundos europeus</t>
  </si>
  <si>
    <t>Com outras origens</t>
  </si>
  <si>
    <t>Saldos de RP transitados</t>
  </si>
  <si>
    <t>Receita própria - Com origem em RG provenientes do OE (A)</t>
  </si>
  <si>
    <t>Com outras origens (A)</t>
  </si>
  <si>
    <t>Financiamento Nacional RP por conta de fundos europeus (A)</t>
  </si>
  <si>
    <t>Transferências no âmbito das AP de RP por conta de fundos europeus (A)</t>
  </si>
  <si>
    <t>Operações de financiamento</t>
  </si>
  <si>
    <t>Contração de empréstimos</t>
  </si>
  <si>
    <t>No sistema bancário interno</t>
  </si>
  <si>
    <t>No sistema bancário externo</t>
  </si>
  <si>
    <t xml:space="preserve">Entidade da Administração Central - com origem em receitas gerais  </t>
  </si>
  <si>
    <t xml:space="preserve">Entidade das Administrações Públicas - com origem em outras receitas </t>
  </si>
  <si>
    <t>Junto de outras entidades</t>
  </si>
  <si>
    <t>Dotações de Capital</t>
  </si>
  <si>
    <t>Realizadas por outras entidades</t>
  </si>
  <si>
    <t>(A) A utilizar apenas durante a Execução Orçamental</t>
  </si>
  <si>
    <t>(B) A utilizar apenas durante a Execução Orçamental e independentemente do fundo</t>
  </si>
  <si>
    <t>(*) Inclui a contrapartida nacional ao Fundo Europeu de Auxílio às Pessoas Mais Carenciadas</t>
  </si>
  <si>
    <t>Saldos de Dotações de capital com origem em financiamento nacional</t>
  </si>
  <si>
    <t>Saldos de Dotações de capital com origem em financiamento europeu</t>
  </si>
  <si>
    <t>SOL-Fundos disponíveis
SIGO - Restantes</t>
  </si>
  <si>
    <t>Estimativa da execução orçamental do ano em curso e orçamento para o ano seguinte.</t>
  </si>
  <si>
    <t>Situação da dívida trimestral e activos em títulos dívida emitidos pelas administrações públicas.</t>
  </si>
  <si>
    <t>Situação da dívida anual e activos em títulos dívida emitidos pelas administrações públicas.</t>
  </si>
  <si>
    <t>Calendário a divulgar no portal DGO</t>
  </si>
  <si>
    <t>Data a indicar.</t>
  </si>
  <si>
    <t xml:space="preserve"> n.º 2 do artigo 6º e artigo 116º</t>
  </si>
  <si>
    <t>n.º 1 do art.º 104.º</t>
  </si>
  <si>
    <t xml:space="preserve"> n.º 2 do artigo 6º e artigo 116 º</t>
  </si>
  <si>
    <t>Revisão das previsões mensais de execução e identificação de desvios (necessidades/excedentes)</t>
  </si>
  <si>
    <t>n.º 4 do art.º 110.º</t>
  </si>
  <si>
    <t>Dia 18 do mês seguinte</t>
  </si>
  <si>
    <t>alínea b) n.º 2 do art.º 115.º</t>
  </si>
  <si>
    <t>art.º 13.º do DL 127/2012, de 21 de junho na versão alterada e publicada pelo DL nº 99/2015 de 2 de junho</t>
  </si>
  <si>
    <t>Calendário a divulgar.</t>
  </si>
  <si>
    <t xml:space="preserve">111 - RG não afectas a projectos cofinanciados;
118 - RG - Indemnizações Compensatórias
141 - Receitas Gerais (A)
151 - RG afetas a projetos cofinanciados
a
157 - RG afetas a projetos cofinanciados;
171 - RG Consignadas não afetas a projetos cofinanciados 
172 - Receitas gerais consignadas afetas a projetos cofinanciados </t>
  </si>
  <si>
    <t>113 - Saldos de RG não afetas a projetos cofinanciados (A);
121 - Saldos de RP transitados (A);
122 -RP do ano sem possibilidade de transição;
123 - RP do ano com possibilidade de transição;
142 - Receitas Próprias (A);
158 - Saldos de RG afetas a projetos cofinanciados (A);
161 - RP afetas a projetos cofinanciados 
   a
167 - RP afetas a projetos cofinanciados;
168 - Saldos de RP afetas a projetos cofinanciados (A).
173 - Saldos de RG Consignadas não afetas a projetos cofinanciados (A)
174 - Saldos de RG Consignadas afetas a projetos cofinanciados (A)</t>
  </si>
  <si>
    <t>318 - Transferência de RG entre organismos - Indemnizações compensatórias;
319 - Transferências de RG entre organismos;
359 - Transferências de RG afetas a projetos cofinanciados entre organismos;
369 - Transferências de RP afetas a projetos cofinanciados entre organismos;
540 - Transferências de RP entre organismos;
550 - Transferências no âmbito das AP de RP por conta de fundos europeus (A).</t>
  </si>
  <si>
    <t>311 - RG não afectas a projectos cofinanciados;
330 - Financiamento Nacional RG por conta de fundos comunitários (A)
351 - RG afetas a projetos cofinanciados 
a
357 - RG afetas a projetos cofinanciados;
371 - RG Consignadas não afetas a projetos cofinanciados;
372 - Receitas Gerais Consignadas afetas a projetos cofinanciados</t>
  </si>
  <si>
    <t>Anexo XV</t>
  </si>
  <si>
    <t>Até dia 15 ou antecipadamente quando acompanhe PLC e STF</t>
  </si>
  <si>
    <t>ponto 33 da presente Circular</t>
  </si>
  <si>
    <r>
      <t xml:space="preserve">Acréscimo Remuneração Base Ilíquida </t>
    </r>
    <r>
      <rPr>
        <sz val="9"/>
        <color indexed="12"/>
        <rFont val="Calibri"/>
        <family val="2"/>
      </rPr>
      <t>(a)</t>
    </r>
  </si>
  <si>
    <r>
      <t xml:space="preserve">Acréscimo Subsídios de Férias </t>
    </r>
    <r>
      <rPr>
        <sz val="9"/>
        <color indexed="12"/>
        <rFont val="Calibri"/>
        <family val="2"/>
      </rPr>
      <t>(b)</t>
    </r>
  </si>
  <si>
    <r>
      <t xml:space="preserve">Acréscimo Subsídios de Natal </t>
    </r>
    <r>
      <rPr>
        <sz val="9"/>
        <color indexed="12"/>
        <rFont val="Calibri"/>
        <family val="2"/>
      </rPr>
      <t>(b)</t>
    </r>
  </si>
  <si>
    <r>
      <t xml:space="preserve">Acréscimo Encargos da entidade patronal </t>
    </r>
    <r>
      <rPr>
        <sz val="9"/>
        <color indexed="12"/>
        <rFont val="Calibri"/>
        <family val="2"/>
      </rPr>
      <t>(c)</t>
    </r>
  </si>
  <si>
    <r>
      <t>Acréscimo Restantes Despesas com Pessoal</t>
    </r>
    <r>
      <rPr>
        <sz val="9"/>
        <color indexed="12"/>
        <rFont val="Calibri"/>
        <family val="2"/>
      </rPr>
      <t xml:space="preserve"> (d)</t>
    </r>
  </si>
  <si>
    <t>Acréscimo Remuneração Base Ilíquida (a)</t>
  </si>
  <si>
    <t>Acréscimo Subsídios de Férias (b)</t>
  </si>
  <si>
    <t>Acréscimo Subsídios de Natal (b)</t>
  </si>
  <si>
    <t>Acréscimo Encargos da entidade patronal (c)</t>
  </si>
  <si>
    <t>Acréscimo Restantes Despesas com Pessoal (d)</t>
  </si>
  <si>
    <t>Os valores reportados no presente âmbito devem ser consistentes com os dados de execução orçamental reportados pelas entidades.</t>
  </si>
  <si>
    <t xml:space="preserve">No reporte de informação em cada mês, deve proceder-se à desagregação por grupos de rubricas de classificação económica de despesa, quer no que respeita a meses para os quais </t>
  </si>
  <si>
    <t>Receitas gerais: 111, 118, 141, 151 a 157, 171 e 172 (Serviços Integrados); 311, 318, 330, 351 a 357, 371 e 372 (Serviços e Fundos Autónomos)</t>
  </si>
  <si>
    <t>seja conhecida a execução orçamental, quer nos meses seguintes, para os quais se deve indicar uma estimativa de encargos.</t>
  </si>
  <si>
    <t>Julho - Email PO
Posteriormente - SOL</t>
  </si>
  <si>
    <t>313 - Saldos de RG não afetas a projetos cofinanciados (A);
320 - Créditos externos consignados pelo Estado;
358 - Saldos de RG afetas a projetos cofinanciados (A);
361 - RP afetas a projetos cofinanciados 
    a 
367 - RP afetas a projetos cofinanciados;
368 - Saldos de RP afetas a projetos cofinanciados (A);
373 - Saldos de RG Consignadas não afetas a projetos cofinanciados (A);
374 - Saldo de RG Consignadas afetas a projetos cofinanciados (A);
511 - Receita própria do ano - Com origem em RG proveniente do OE;
512 - Receita própria do ano - Com origem em reembolsos de beneficiários de fundos europeus
513 - Receita própria do ano - Com outras origens 
521 - Receita própria - Com origem em RG provenientes do OE (A), 
522 - Saldos de RP transitados - Com outras origens (A),
523 - Com origem em reembolsos de beneficiários de fundos europeus (A)
530 - Financiamento Nacional RP por conta de fundos europeus (A);
711 - Contração de empréstimos  - No sistema bancário interno, 
a
715 - Contração de empréstimos - Junto de outras entidades
721 - Dotações de Capital - Entidade da AC - com origem em receitas gerais 
a
723 - Dotações de capital - Realizadas por outras entidades
724 - Saldos de dotações de capital com origem em financiamento nacional (A)
725 - Saldos de dotações de capital com origem em financiamento europeu (A)</t>
  </si>
  <si>
    <t>14 de fevereiro 2019</t>
  </si>
  <si>
    <t>31 de maio de 2019</t>
  </si>
  <si>
    <t>Encargos com as valorizações remuneratórias previstas no artigo 16.º da Lei do OE/2019</t>
  </si>
  <si>
    <t>artº 140º da Lei do OE/2019</t>
  </si>
  <si>
    <t>Disposição
do Decreto-Lei n.º 33/2018, de 15 de maio (DLEO/2018)</t>
  </si>
  <si>
    <t>AGRICULTURA, FLORESTAS E DESENVOLVIMENTO RURAL</t>
  </si>
  <si>
    <t>Ministério do Ambiente e da Transição Energética</t>
  </si>
  <si>
    <t>Encargos globais pagos
em 2018</t>
  </si>
  <si>
    <t>Contrato em apreciação está abrangido pelo n.º 3 do artigo 60º ?</t>
  </si>
  <si>
    <t>(prevista no n.º 3 do artigo 60º da Lei do OE2019)</t>
  </si>
  <si>
    <t>Anexo XIII - Informação relativa a reconciliações bancárias</t>
  </si>
  <si>
    <t>Identificação dos encargos com as valorizações remuneratórias previstas no artigo 18.º da Lei n.º 114/2017, de 29 de dezembro, e no artigo 16.º da Lei n.º 71/2018, de 31 de dezembro, bem como as que decorram do aumento da retribuição mínima mensal</t>
  </si>
  <si>
    <t>Valores acumulados</t>
  </si>
  <si>
    <t>Natureza da despesa</t>
  </si>
  <si>
    <t>Devem ser evidenciados apenas os encargos relativos às valorizações remuneratórias. Encargos de outra natureza não devem constar do presente reporte.</t>
  </si>
  <si>
    <t>5.</t>
  </si>
  <si>
    <t>6.</t>
  </si>
  <si>
    <t>No caso de não existir encargos com valorização remuneratória a indicar, o reporte deve ser preenchido com valor zero.</t>
  </si>
  <si>
    <t>Anexo XIV</t>
  </si>
  <si>
    <t>art.º 116.º e pontos 138 a 140 da presente Circular</t>
  </si>
  <si>
    <t>Orçamento Corrigido expurgado de Cativos  OE2019  (Mês)</t>
  </si>
  <si>
    <t>Execução no final de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</si>
</sst>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_-* #,##0.00\ [$€]_-;\-* #,##0.00\ [$€]_-;_-* &quot;-&quot;??\ [$€]_-;_-@_-"/>
    <numFmt numFmtId="166" formatCode="_(* #,##0_);_(* \(#,##0\);_(* &quot;-&quot;??_);_(@_)"/>
    <numFmt numFmtId="167" formatCode="_-* #,##0\ _€_-;\-* #,##0\ _€_-;_-* &quot;-&quot;??\ _€_-;_-@_-"/>
    <numFmt numFmtId="168" formatCode="#,##0_ ;\-#,##0\ 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i/>
      <sz val="8"/>
      <name val="Calibri"/>
      <family val="2"/>
    </font>
    <font>
      <b/>
      <sz val="15"/>
      <color indexed="56"/>
      <name val="Arial"/>
      <family val="2"/>
    </font>
    <font>
      <b/>
      <sz val="10"/>
      <color indexed="56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9"/>
      <color indexed="12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trike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1"/>
      <color indexed="18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11"/>
      <color indexed="1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i/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9"/>
      <name val="Calibri"/>
      <family val="2"/>
    </font>
    <font>
      <b/>
      <sz val="9"/>
      <color indexed="12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9"/>
      <color indexed="62"/>
      <name val="Calibri"/>
      <family val="2"/>
    </font>
    <font>
      <sz val="10"/>
      <color indexed="23"/>
      <name val="Calibri"/>
      <family val="2"/>
    </font>
    <font>
      <b/>
      <sz val="9"/>
      <color indexed="23"/>
      <name val="Calibri"/>
      <family val="2"/>
    </font>
    <font>
      <b/>
      <sz val="10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0"/>
      <color theme="1" tint="0.15000000596046448"/>
      <name val="Calibri"/>
      <family val="2"/>
    </font>
    <font>
      <b/>
      <sz val="12"/>
      <color rgb="FF0066CC"/>
      <name val="Calibri"/>
      <family val="2"/>
    </font>
    <font>
      <b/>
      <sz val="11"/>
      <color rgb="FF0066CC"/>
      <name val="Calibri"/>
      <family val="2"/>
    </font>
    <font>
      <b/>
      <sz val="9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  <font>
      <b/>
      <sz val="9"/>
      <color theme="4" tint="-0.24997000396251678"/>
      <name val="Calibri"/>
      <family val="2"/>
    </font>
    <font>
      <sz val="10"/>
      <color theme="0" tint="-0.4999699890613556"/>
      <name val="Calibri"/>
      <family val="2"/>
    </font>
    <font>
      <b/>
      <sz val="9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i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>
        <color theme="1" tint="0.24995000660419464"/>
      </left>
      <right/>
      <top style="medium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/>
      <top/>
      <bottom style="medium"/>
    </border>
    <border>
      <left style="medium"/>
      <right style="thin"/>
      <top/>
      <bottom style="hair">
        <color rgb="FF000000"/>
      </bottom>
    </border>
    <border>
      <left style="medium"/>
      <right style="thin"/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 style="hair">
        <color rgb="FF000000"/>
      </bottom>
    </border>
    <border>
      <left style="medium"/>
      <right style="thin"/>
      <top style="hair">
        <color rgb="FF000000"/>
      </top>
      <bottom style="medium"/>
    </border>
    <border>
      <left/>
      <right style="medium"/>
      <top style="hair">
        <color rgb="FF000000"/>
      </top>
      <bottom style="medium"/>
    </border>
    <border>
      <left style="medium"/>
      <right style="thin"/>
      <top style="medium"/>
      <bottom style="hair">
        <color rgb="FF000000"/>
      </bottom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>
        <color theme="1" tint="0.24995000660419464"/>
      </right>
      <top style="medium"/>
      <bottom style="medium"/>
    </border>
    <border>
      <left style="thin"/>
      <right style="thin"/>
      <top style="hair"/>
      <bottom style="hair"/>
    </border>
    <border>
      <left/>
      <right style="thin">
        <color theme="1" tint="0.24995000660419464"/>
      </right>
      <top style="thin"/>
      <bottom style="thin"/>
    </border>
    <border>
      <left style="thin"/>
      <right style="thin">
        <color theme="1" tint="0.24995000660419464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>
        <color theme="0"/>
      </left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theme="0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>
        <color theme="1" tint="0.24995000660419464"/>
      </right>
      <top style="medium"/>
      <bottom style="medium"/>
    </border>
    <border>
      <left/>
      <right style="thin">
        <color theme="1" tint="0.24995000660419464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/>
      <top style="medium"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 style="hair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hair">
        <color rgb="FF000000"/>
      </top>
      <bottom/>
    </border>
    <border>
      <left/>
      <right style="medium"/>
      <top style="hair">
        <color rgb="FF000000"/>
      </top>
      <bottom/>
    </border>
    <border>
      <left style="medium"/>
      <right/>
      <top style="medium"/>
      <bottom style="thin"/>
    </border>
    <border>
      <left style="thin">
        <color theme="1" tint="0.24995000660419464"/>
      </left>
      <right style="medium"/>
      <top style="medium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thin"/>
      <top/>
      <bottom style="hair"/>
    </border>
    <border>
      <left style="thin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medium"/>
      <top/>
      <bottom style="hair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thin"/>
      <right style="thin"/>
      <top style="hair"/>
      <bottom/>
    </border>
    <border>
      <left/>
      <right style="medium"/>
      <top style="hair"/>
      <bottom style="medium"/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>
        <color theme="0"/>
      </right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2" borderId="0" applyNumberFormat="0" applyBorder="0" applyAlignment="0" applyProtection="0"/>
    <xf numFmtId="0" fontId="94" fillId="0" borderId="1" applyNumberFormat="0" applyFill="0" applyAlignment="0" applyProtection="0"/>
    <xf numFmtId="0" fontId="27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11" fillId="33" borderId="5" applyNumberFormat="0" applyAlignment="0" applyProtection="0"/>
    <xf numFmtId="0" fontId="97" fillId="34" borderId="6" applyNumberFormat="0" applyAlignment="0" applyProtection="0"/>
    <xf numFmtId="0" fontId="98" fillId="0" borderId="7" applyNumberFormat="0" applyFill="0" applyAlignment="0" applyProtection="0"/>
    <xf numFmtId="0" fontId="12" fillId="26" borderId="8" applyNumberFormat="0" applyAlignment="0" applyProtection="0"/>
    <xf numFmtId="0" fontId="93" fillId="35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8" borderId="0" applyNumberFormat="0" applyBorder="0" applyAlignment="0" applyProtection="0"/>
    <xf numFmtId="0" fontId="93" fillId="39" borderId="0" applyNumberFormat="0" applyBorder="0" applyAlignment="0" applyProtection="0"/>
    <xf numFmtId="0" fontId="93" fillId="40" borderId="0" applyNumberFormat="0" applyBorder="0" applyAlignment="0" applyProtection="0"/>
    <xf numFmtId="0" fontId="99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00" fillId="45" borderId="6" applyNumberFormat="0" applyAlignment="0" applyProtection="0"/>
    <xf numFmtId="165" fontId="2" fillId="0" borderId="0" applyFont="0" applyFill="0" applyBorder="0" applyAlignment="0" applyProtection="0"/>
    <xf numFmtId="0" fontId="14" fillId="27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46" borderId="0" applyNumberFormat="0" applyBorder="0" applyAlignment="0" applyProtection="0"/>
    <xf numFmtId="0" fontId="18" fillId="31" borderId="5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7" borderId="0" applyNumberFormat="0" applyBorder="0" applyAlignment="0" applyProtection="0"/>
    <xf numFmtId="0" fontId="104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49" borderId="13" applyNumberFormat="0" applyFont="0" applyAlignment="0" applyProtection="0"/>
    <xf numFmtId="0" fontId="2" fillId="24" borderId="14" applyNumberFormat="0" applyFont="0" applyAlignment="0" applyProtection="0"/>
    <xf numFmtId="0" fontId="21" fillId="33" borderId="15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5" fillId="34" borderId="16" applyNumberFormat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17" applyNumberFormat="0" applyFill="0" applyAlignment="0" applyProtection="0"/>
    <xf numFmtId="0" fontId="110" fillId="50" borderId="18" applyNumberFormat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52" fillId="0" borderId="0" xfId="93" applyFont="1" applyFill="1">
      <alignment/>
      <protection/>
    </xf>
    <xf numFmtId="0" fontId="3" fillId="0" borderId="0" xfId="95" applyFont="1" applyAlignment="1">
      <alignment vertical="top"/>
      <protection/>
    </xf>
    <xf numFmtId="0" fontId="3" fillId="0" borderId="0" xfId="93" applyFont="1" applyFill="1" applyAlignment="1">
      <alignment horizontal="center"/>
      <protection/>
    </xf>
    <xf numFmtId="0" fontId="2" fillId="0" borderId="0" xfId="93">
      <alignment/>
      <protection/>
    </xf>
    <xf numFmtId="0" fontId="53" fillId="0" borderId="0" xfId="93" applyFont="1">
      <alignment/>
      <protection/>
    </xf>
    <xf numFmtId="0" fontId="52" fillId="0" borderId="0" xfId="93" applyFont="1">
      <alignment/>
      <protection/>
    </xf>
    <xf numFmtId="0" fontId="52" fillId="0" borderId="0" xfId="93" applyFont="1" applyAlignment="1">
      <alignment horizontal="center" vertical="center" wrapText="1"/>
      <protection/>
    </xf>
    <xf numFmtId="0" fontId="3" fillId="0" borderId="0" xfId="93" applyFont="1">
      <alignment/>
      <protection/>
    </xf>
    <xf numFmtId="0" fontId="52" fillId="0" borderId="0" xfId="93" applyFont="1" applyBorder="1" applyAlignment="1">
      <alignment horizontal="center" vertical="center" wrapText="1"/>
      <protection/>
    </xf>
    <xf numFmtId="49" fontId="52" fillId="0" borderId="0" xfId="93" applyNumberFormat="1" applyFont="1" applyBorder="1" applyAlignment="1">
      <alignment horizontal="center" vertical="center" wrapText="1"/>
      <protection/>
    </xf>
    <xf numFmtId="49" fontId="52" fillId="0" borderId="0" xfId="93" applyNumberFormat="1" applyFont="1" applyFill="1" applyBorder="1" applyAlignment="1">
      <alignment horizontal="center" vertical="center" wrapText="1"/>
      <protection/>
    </xf>
    <xf numFmtId="0" fontId="54" fillId="0" borderId="0" xfId="93" applyFont="1" applyAlignment="1">
      <alignment vertical="center" wrapText="1"/>
      <protection/>
    </xf>
    <xf numFmtId="49" fontId="52" fillId="0" borderId="0" xfId="93" applyNumberFormat="1" applyFont="1" applyAlignment="1">
      <alignment horizontal="center" vertical="center" wrapText="1"/>
      <protection/>
    </xf>
    <xf numFmtId="49" fontId="54" fillId="0" borderId="0" xfId="93" applyNumberFormat="1" applyFont="1" applyFill="1" applyBorder="1" applyAlignment="1">
      <alignment horizontal="center" vertical="center" wrapText="1"/>
      <protection/>
    </xf>
    <xf numFmtId="0" fontId="55" fillId="51" borderId="0" xfId="93" applyFont="1" applyFill="1">
      <alignment/>
      <protection/>
    </xf>
    <xf numFmtId="0" fontId="2" fillId="51" borderId="0" xfId="93" applyFill="1">
      <alignment/>
      <protection/>
    </xf>
    <xf numFmtId="0" fontId="56" fillId="51" borderId="0" xfId="93" applyFont="1" applyFill="1" applyAlignment="1">
      <alignment horizontal="left" indent="17"/>
      <protection/>
    </xf>
    <xf numFmtId="0" fontId="55" fillId="51" borderId="19" xfId="93" applyFont="1" applyFill="1" applyBorder="1" applyAlignment="1">
      <alignment horizontal="left" vertical="top" wrapText="1" indent="1"/>
      <protection/>
    </xf>
    <xf numFmtId="0" fontId="55" fillId="51" borderId="20" xfId="93" applyFont="1" applyFill="1" applyBorder="1" applyAlignment="1">
      <alignment horizontal="left" vertical="top" wrapText="1" indent="1"/>
      <protection/>
    </xf>
    <xf numFmtId="0" fontId="57" fillId="0" borderId="0" xfId="93" applyFont="1" applyAlignment="1">
      <alignment/>
      <protection/>
    </xf>
    <xf numFmtId="0" fontId="4" fillId="0" borderId="0" xfId="93" applyFont="1" applyAlignment="1">
      <alignment horizontal="center"/>
      <protection/>
    </xf>
    <xf numFmtId="0" fontId="2" fillId="0" borderId="0" xfId="93" applyAlignment="1">
      <alignment vertical="center"/>
      <protection/>
    </xf>
    <xf numFmtId="0" fontId="52" fillId="0" borderId="21" xfId="95" applyFont="1" applyBorder="1" applyAlignment="1">
      <alignment horizontal="center" vertical="center"/>
      <protection/>
    </xf>
    <xf numFmtId="0" fontId="52" fillId="0" borderId="22" xfId="95" applyFont="1" applyBorder="1" applyAlignment="1">
      <alignment horizontal="center" vertical="center"/>
      <protection/>
    </xf>
    <xf numFmtId="0" fontId="52" fillId="0" borderId="23" xfId="95" applyFont="1" applyFill="1" applyBorder="1" applyAlignment="1" quotePrefix="1">
      <alignment horizontal="center" vertical="center"/>
      <protection/>
    </xf>
    <xf numFmtId="0" fontId="2" fillId="0" borderId="0" xfId="93" applyFont="1" applyBorder="1">
      <alignment/>
      <protection/>
    </xf>
    <xf numFmtId="0" fontId="111" fillId="0" borderId="0" xfId="93" applyFont="1" applyBorder="1" applyAlignment="1">
      <alignment wrapText="1"/>
      <protection/>
    </xf>
    <xf numFmtId="0" fontId="111" fillId="0" borderId="0" xfId="93" applyFont="1" applyBorder="1" applyAlignment="1">
      <alignment/>
      <protection/>
    </xf>
    <xf numFmtId="0" fontId="5" fillId="0" borderId="0" xfId="93" applyFont="1" applyBorder="1">
      <alignment/>
      <protection/>
    </xf>
    <xf numFmtId="0" fontId="2" fillId="0" borderId="0" xfId="93" applyBorder="1">
      <alignment/>
      <protection/>
    </xf>
    <xf numFmtId="0" fontId="5" fillId="0" borderId="0" xfId="93" applyFont="1">
      <alignment/>
      <protection/>
    </xf>
    <xf numFmtId="0" fontId="0" fillId="0" borderId="0" xfId="0" applyAlignment="1">
      <alignment/>
    </xf>
    <xf numFmtId="0" fontId="52" fillId="51" borderId="24" xfId="93" applyFont="1" applyFill="1" applyBorder="1" applyAlignment="1">
      <alignment horizontal="center" vertical="center" wrapText="1"/>
      <protection/>
    </xf>
    <xf numFmtId="49" fontId="52" fillId="51" borderId="25" xfId="93" applyNumberFormat="1" applyFont="1" applyFill="1" applyBorder="1" applyAlignment="1">
      <alignment horizontal="center" vertical="center" wrapText="1"/>
      <protection/>
    </xf>
    <xf numFmtId="49" fontId="52" fillId="51" borderId="0" xfId="93" applyNumberFormat="1" applyFont="1" applyFill="1" applyBorder="1" applyAlignment="1">
      <alignment horizontal="center" vertical="center" wrapText="1"/>
      <protection/>
    </xf>
    <xf numFmtId="0" fontId="3" fillId="51" borderId="0" xfId="93" applyFont="1" applyFill="1" applyBorder="1">
      <alignment/>
      <protection/>
    </xf>
    <xf numFmtId="0" fontId="3" fillId="0" borderId="26" xfId="95" applyFont="1" applyFill="1" applyBorder="1" applyAlignment="1">
      <alignment horizontal="center" vertical="center"/>
      <protection/>
    </xf>
    <xf numFmtId="0" fontId="3" fillId="0" borderId="27" xfId="95" applyFont="1" applyFill="1" applyBorder="1" applyAlignment="1">
      <alignment horizontal="center" vertical="center"/>
      <protection/>
    </xf>
    <xf numFmtId="0" fontId="56" fillId="0" borderId="0" xfId="93" applyFont="1" applyFill="1" applyAlignment="1">
      <alignment horizontal="center" vertical="center"/>
      <protection/>
    </xf>
    <xf numFmtId="0" fontId="56" fillId="0" borderId="0" xfId="93" applyFont="1" applyFill="1" applyBorder="1" applyAlignment="1">
      <alignment horizontal="center" vertical="center"/>
      <protection/>
    </xf>
    <xf numFmtId="0" fontId="3" fillId="0" borderId="28" xfId="95" applyFont="1" applyFill="1" applyBorder="1" applyAlignment="1">
      <alignment horizontal="center" vertical="center" wrapText="1"/>
      <protection/>
    </xf>
    <xf numFmtId="164" fontId="59" fillId="52" borderId="29" xfId="93" applyNumberFormat="1" applyFont="1" applyFill="1" applyBorder="1" applyAlignment="1" quotePrefix="1">
      <alignment horizontal="center" vertical="center"/>
      <protection/>
    </xf>
    <xf numFmtId="164" fontId="59" fillId="52" borderId="30" xfId="93" applyNumberFormat="1" applyFont="1" applyFill="1" applyBorder="1" applyAlignment="1">
      <alignment horizontal="center" vertical="center"/>
      <protection/>
    </xf>
    <xf numFmtId="0" fontId="59" fillId="52" borderId="31" xfId="93" applyFont="1" applyFill="1" applyBorder="1" applyAlignment="1">
      <alignment horizontal="left" vertical="center"/>
      <protection/>
    </xf>
    <xf numFmtId="164" fontId="59" fillId="0" borderId="32" xfId="93" applyNumberFormat="1" applyFont="1" applyFill="1" applyBorder="1" applyAlignment="1" quotePrefix="1">
      <alignment horizontal="center" vertical="center"/>
      <protection/>
    </xf>
    <xf numFmtId="164" fontId="59" fillId="0" borderId="33" xfId="93" applyNumberFormat="1" applyFont="1" applyFill="1" applyBorder="1" applyAlignment="1">
      <alignment horizontal="center" vertical="center"/>
      <protection/>
    </xf>
    <xf numFmtId="0" fontId="59" fillId="0" borderId="34" xfId="93" applyFont="1" applyFill="1" applyBorder="1" applyAlignment="1">
      <alignment horizontal="left" vertical="center"/>
      <protection/>
    </xf>
    <xf numFmtId="0" fontId="55" fillId="0" borderId="35" xfId="93" applyFont="1" applyFill="1" applyBorder="1" applyAlignment="1">
      <alignment horizontal="center" vertical="center"/>
      <protection/>
    </xf>
    <xf numFmtId="0" fontId="59" fillId="0" borderId="35" xfId="93" applyFont="1" applyFill="1" applyBorder="1" applyAlignment="1">
      <alignment vertical="center"/>
      <protection/>
    </xf>
    <xf numFmtId="0" fontId="59" fillId="0" borderId="0" xfId="93" applyFont="1" applyFill="1" applyBorder="1" applyAlignment="1">
      <alignment vertical="center"/>
      <protection/>
    </xf>
    <xf numFmtId="0" fontId="59" fillId="0" borderId="36" xfId="93" applyFont="1" applyFill="1" applyBorder="1" applyAlignment="1">
      <alignment vertical="center"/>
      <protection/>
    </xf>
    <xf numFmtId="164" fontId="6" fillId="0" borderId="35" xfId="93" applyNumberFormat="1" applyFont="1" applyFill="1" applyBorder="1" applyAlignment="1">
      <alignment horizontal="center" vertical="center"/>
      <protection/>
    </xf>
    <xf numFmtId="164" fontId="6" fillId="0" borderId="0" xfId="93" applyNumberFormat="1" applyFont="1" applyFill="1" applyBorder="1" applyAlignment="1" quotePrefix="1">
      <alignment horizontal="center" vertical="center"/>
      <protection/>
    </xf>
    <xf numFmtId="0" fontId="6" fillId="0" borderId="36" xfId="93" applyFont="1" applyFill="1" applyBorder="1" applyAlignment="1">
      <alignment vertical="center"/>
      <protection/>
    </xf>
    <xf numFmtId="0" fontId="6" fillId="0" borderId="0" xfId="93" applyNumberFormat="1" applyFont="1" applyFill="1" applyBorder="1" applyAlignment="1" quotePrefix="1">
      <alignment horizontal="center" vertical="center"/>
      <protection/>
    </xf>
    <xf numFmtId="164" fontId="6" fillId="0" borderId="35" xfId="93" applyNumberFormat="1" applyFont="1" applyFill="1" applyBorder="1" applyAlignment="1" quotePrefix="1">
      <alignment horizontal="center" vertical="center"/>
      <protection/>
    </xf>
    <xf numFmtId="0" fontId="55" fillId="0" borderId="35" xfId="93" applyFont="1" applyFill="1" applyBorder="1" applyAlignment="1">
      <alignment vertical="center"/>
      <protection/>
    </xf>
    <xf numFmtId="0" fontId="6" fillId="0" borderId="36" xfId="93" applyFont="1" applyFill="1" applyBorder="1" applyAlignment="1">
      <alignment vertical="center"/>
      <protection/>
    </xf>
    <xf numFmtId="164" fontId="6" fillId="0" borderId="37" xfId="93" applyNumberFormat="1" applyFont="1" applyFill="1" applyBorder="1" applyAlignment="1" quotePrefix="1">
      <alignment horizontal="center" vertical="center"/>
      <protection/>
    </xf>
    <xf numFmtId="164" fontId="6" fillId="0" borderId="38" xfId="93" applyNumberFormat="1" applyFont="1" applyFill="1" applyBorder="1" applyAlignment="1" quotePrefix="1">
      <alignment horizontal="center" vertical="center"/>
      <protection/>
    </xf>
    <xf numFmtId="0" fontId="6" fillId="0" borderId="39" xfId="93" applyFont="1" applyFill="1" applyBorder="1" applyAlignment="1">
      <alignment vertical="center"/>
      <protection/>
    </xf>
    <xf numFmtId="164" fontId="6" fillId="0" borderId="0" xfId="93" applyNumberFormat="1" applyFont="1" applyFill="1" applyBorder="1" applyAlignment="1">
      <alignment horizontal="center" vertical="center"/>
      <protection/>
    </xf>
    <xf numFmtId="0" fontId="6" fillId="0" borderId="0" xfId="93" applyFont="1" applyFill="1" applyBorder="1" applyAlignment="1">
      <alignment vertical="center"/>
      <protection/>
    </xf>
    <xf numFmtId="0" fontId="6" fillId="0" borderId="0" xfId="93" applyFont="1" applyFill="1" applyAlignment="1">
      <alignment horizontal="center" vertical="center"/>
      <protection/>
    </xf>
    <xf numFmtId="0" fontId="55" fillId="0" borderId="0" xfId="93" applyFont="1" applyFill="1" applyAlignment="1">
      <alignment horizontal="center" vertical="center"/>
      <protection/>
    </xf>
    <xf numFmtId="0" fontId="55" fillId="0" borderId="0" xfId="93" applyFont="1" applyFill="1" applyAlignment="1">
      <alignment vertical="center"/>
      <protection/>
    </xf>
    <xf numFmtId="0" fontId="6" fillId="0" borderId="0" xfId="93" applyFont="1" applyFill="1" applyAlignment="1">
      <alignment horizontal="left" vertical="center"/>
      <protection/>
    </xf>
    <xf numFmtId="0" fontId="7" fillId="0" borderId="0" xfId="93" applyFont="1">
      <alignment/>
      <protection/>
    </xf>
    <xf numFmtId="0" fontId="7" fillId="0" borderId="35" xfId="93" applyFont="1" applyBorder="1">
      <alignment/>
      <protection/>
    </xf>
    <xf numFmtId="0" fontId="6" fillId="0" borderId="35" xfId="93" applyFont="1" applyFill="1" applyBorder="1" applyAlignment="1">
      <alignment vertical="center"/>
      <protection/>
    </xf>
    <xf numFmtId="0" fontId="6" fillId="0" borderId="35" xfId="93" applyFont="1" applyBorder="1" applyAlignment="1">
      <alignment vertical="center"/>
      <protection/>
    </xf>
    <xf numFmtId="0" fontId="6" fillId="0" borderId="35" xfId="93" applyFont="1" applyFill="1" applyBorder="1" applyAlignment="1">
      <alignment horizontal="center" vertical="center"/>
      <protection/>
    </xf>
    <xf numFmtId="0" fontId="59" fillId="0" borderId="0" xfId="93" applyFont="1" applyFill="1" applyBorder="1" applyAlignment="1">
      <alignment horizontal="center" vertical="center"/>
      <protection/>
    </xf>
    <xf numFmtId="0" fontId="6" fillId="0" borderId="35" xfId="93" applyFont="1" applyFill="1" applyBorder="1" applyAlignment="1" quotePrefix="1">
      <alignment horizontal="center" vertical="center"/>
      <protection/>
    </xf>
    <xf numFmtId="0" fontId="6" fillId="0" borderId="0" xfId="93" applyFont="1" applyFill="1" applyBorder="1" applyAlignment="1" quotePrefix="1">
      <alignment horizontal="center" vertical="center"/>
      <protection/>
    </xf>
    <xf numFmtId="0" fontId="6" fillId="0" borderId="35" xfId="93" applyNumberFormat="1" applyFont="1" applyFill="1" applyBorder="1" applyAlignment="1">
      <alignment horizontal="center" vertical="center"/>
      <protection/>
    </xf>
    <xf numFmtId="0" fontId="6" fillId="0" borderId="37" xfId="93" applyNumberFormat="1" applyFont="1" applyFill="1" applyBorder="1" applyAlignment="1">
      <alignment horizontal="center" vertical="center"/>
      <protection/>
    </xf>
    <xf numFmtId="0" fontId="6" fillId="0" borderId="0" xfId="93" applyNumberFormat="1" applyFont="1" applyFill="1" applyBorder="1" applyAlignment="1">
      <alignment horizontal="right" vertical="center"/>
      <protection/>
    </xf>
    <xf numFmtId="164" fontId="6" fillId="0" borderId="0" xfId="93" applyNumberFormat="1" applyFont="1" applyFill="1" applyBorder="1" applyAlignment="1" quotePrefix="1">
      <alignment horizontal="right" vertical="center"/>
      <protection/>
    </xf>
    <xf numFmtId="0" fontId="6" fillId="0" borderId="0" xfId="93" applyFont="1" applyFill="1" applyAlignment="1">
      <alignment horizontal="right" vertical="center"/>
      <protection/>
    </xf>
    <xf numFmtId="0" fontId="6" fillId="0" borderId="0" xfId="93" applyFont="1" applyFill="1" applyAlignment="1">
      <alignment vertical="center"/>
      <protection/>
    </xf>
    <xf numFmtId="164" fontId="6" fillId="0" borderId="32" xfId="93" applyNumberFormat="1" applyFont="1" applyFill="1" applyBorder="1" applyAlignment="1">
      <alignment horizontal="center" vertical="center"/>
      <protection/>
    </xf>
    <xf numFmtId="164" fontId="6" fillId="0" borderId="33" xfId="93" applyNumberFormat="1" applyFont="1" applyFill="1" applyBorder="1" applyAlignment="1" quotePrefix="1">
      <alignment horizontal="center" vertical="center"/>
      <protection/>
    </xf>
    <xf numFmtId="0" fontId="6" fillId="0" borderId="34" xfId="93" applyFont="1" applyFill="1" applyBorder="1" applyAlignment="1">
      <alignment vertical="center"/>
      <protection/>
    </xf>
    <xf numFmtId="0" fontId="6" fillId="0" borderId="0" xfId="93" applyFont="1" applyFill="1" applyBorder="1" applyAlignment="1">
      <alignment horizontal="center" vertical="center"/>
      <protection/>
    </xf>
    <xf numFmtId="164" fontId="6" fillId="0" borderId="37" xfId="93" applyNumberFormat="1" applyFont="1" applyFill="1" applyBorder="1" applyAlignment="1">
      <alignment horizontal="center" vertical="center"/>
      <protection/>
    </xf>
    <xf numFmtId="0" fontId="6" fillId="0" borderId="38" xfId="93" applyNumberFormat="1" applyFont="1" applyFill="1" applyBorder="1" applyAlignment="1" quotePrefix="1">
      <alignment horizontal="center" vertical="center"/>
      <protection/>
    </xf>
    <xf numFmtId="164" fontId="6" fillId="0" borderId="33" xfId="93" applyNumberFormat="1" applyFont="1" applyFill="1" applyBorder="1" applyAlignment="1">
      <alignment horizontal="center" vertical="center"/>
      <protection/>
    </xf>
    <xf numFmtId="0" fontId="6" fillId="0" borderId="33" xfId="93" applyNumberFormat="1" applyFont="1" applyFill="1" applyBorder="1" applyAlignment="1" quotePrefix="1">
      <alignment horizontal="center" vertical="center"/>
      <protection/>
    </xf>
    <xf numFmtId="0" fontId="6" fillId="0" borderId="33" xfId="93" applyFont="1" applyFill="1" applyBorder="1" applyAlignment="1">
      <alignment horizontal="right" vertical="center"/>
      <protection/>
    </xf>
    <xf numFmtId="0" fontId="6" fillId="0" borderId="0" xfId="93" applyFont="1" applyAlignment="1">
      <alignment horizontal="right"/>
      <protection/>
    </xf>
    <xf numFmtId="0" fontId="6" fillId="0" borderId="37" xfId="93" applyFont="1" applyFill="1" applyBorder="1" applyAlignment="1" quotePrefix="1">
      <alignment horizontal="center" vertical="center"/>
      <protection/>
    </xf>
    <xf numFmtId="0" fontId="6" fillId="0" borderId="38" xfId="93" applyFont="1" applyFill="1" applyBorder="1" applyAlignment="1" quotePrefix="1">
      <alignment horizontal="center" vertical="center"/>
      <protection/>
    </xf>
    <xf numFmtId="0" fontId="56" fillId="0" borderId="0" xfId="93" applyFont="1" applyAlignment="1">
      <alignment horizontal="center"/>
      <protection/>
    </xf>
    <xf numFmtId="0" fontId="6" fillId="0" borderId="32" xfId="93" applyFont="1" applyFill="1" applyBorder="1" applyAlignment="1">
      <alignment horizontal="center" vertical="center"/>
      <protection/>
    </xf>
    <xf numFmtId="0" fontId="6" fillId="0" borderId="33" xfId="93" applyFont="1" applyFill="1" applyBorder="1" applyAlignment="1">
      <alignment horizontal="center" vertical="center"/>
      <protection/>
    </xf>
    <xf numFmtId="0" fontId="6" fillId="0" borderId="0" xfId="93" applyFont="1" applyFill="1" applyBorder="1" applyAlignment="1">
      <alignment horizontal="left" vertical="center"/>
      <protection/>
    </xf>
    <xf numFmtId="0" fontId="6" fillId="0" borderId="0" xfId="93" applyFont="1" applyFill="1" applyBorder="1" applyAlignment="1">
      <alignment horizontal="right" vertical="center"/>
      <protection/>
    </xf>
    <xf numFmtId="0" fontId="6" fillId="0" borderId="38" xfId="93" applyFont="1" applyFill="1" applyBorder="1" applyAlignment="1">
      <alignment horizontal="center" vertical="center"/>
      <protection/>
    </xf>
    <xf numFmtId="0" fontId="6" fillId="0" borderId="33" xfId="93" applyFont="1" applyFill="1" applyBorder="1" applyAlignment="1">
      <alignment horizontal="left" vertical="center"/>
      <protection/>
    </xf>
    <xf numFmtId="0" fontId="6" fillId="0" borderId="35" xfId="93" applyFont="1" applyFill="1" applyBorder="1" applyAlignment="1" quotePrefix="1">
      <alignment horizontal="left" vertical="center"/>
      <protection/>
    </xf>
    <xf numFmtId="0" fontId="6" fillId="0" borderId="0" xfId="93" applyFont="1" applyFill="1" applyBorder="1" applyAlignment="1" quotePrefix="1">
      <alignment horizontal="left" vertical="center"/>
      <protection/>
    </xf>
    <xf numFmtId="0" fontId="6" fillId="0" borderId="37" xfId="93" applyFont="1" applyFill="1" applyBorder="1" applyAlignment="1" quotePrefix="1">
      <alignment horizontal="left" vertical="center"/>
      <protection/>
    </xf>
    <xf numFmtId="0" fontId="6" fillId="0" borderId="38" xfId="93" applyFont="1" applyFill="1" applyBorder="1" applyAlignment="1" quotePrefix="1">
      <alignment horizontal="left" vertical="center"/>
      <protection/>
    </xf>
    <xf numFmtId="0" fontId="60" fillId="0" borderId="0" xfId="93" applyFont="1" applyAlignment="1">
      <alignment horizontal="center" vertical="center" wrapText="1"/>
      <protection/>
    </xf>
    <xf numFmtId="0" fontId="52" fillId="0" borderId="40" xfId="93" applyFont="1" applyFill="1" applyBorder="1" applyAlignment="1">
      <alignment horizontal="center" vertical="center" wrapText="1"/>
      <protection/>
    </xf>
    <xf numFmtId="16" fontId="52" fillId="0" borderId="40" xfId="93" applyNumberFormat="1" applyFont="1" applyFill="1" applyBorder="1" applyAlignment="1">
      <alignment horizontal="center" vertical="center" wrapText="1"/>
      <protection/>
    </xf>
    <xf numFmtId="0" fontId="3" fillId="0" borderId="41" xfId="95" applyFont="1" applyFill="1" applyBorder="1" applyAlignment="1">
      <alignment horizontal="center" vertical="center" wrapText="1"/>
      <protection/>
    </xf>
    <xf numFmtId="0" fontId="3" fillId="51" borderId="0" xfId="93" applyFont="1" applyFill="1" applyBorder="1" applyAlignment="1">
      <alignment horizontal="center" vertical="center" wrapText="1"/>
      <protection/>
    </xf>
    <xf numFmtId="49" fontId="3" fillId="51" borderId="0" xfId="93" applyNumberFormat="1" applyFont="1" applyFill="1" applyBorder="1" applyAlignment="1">
      <alignment horizontal="center" vertical="center" wrapText="1"/>
      <protection/>
    </xf>
    <xf numFmtId="0" fontId="3" fillId="51" borderId="42" xfId="93" applyFont="1" applyFill="1" applyBorder="1">
      <alignment/>
      <protection/>
    </xf>
    <xf numFmtId="0" fontId="55" fillId="51" borderId="43" xfId="93" applyFont="1" applyFill="1" applyBorder="1" applyAlignment="1">
      <alignment horizontal="left" vertical="top" wrapText="1" indent="1"/>
      <protection/>
    </xf>
    <xf numFmtId="0" fontId="55" fillId="51" borderId="44" xfId="93" applyFont="1" applyFill="1" applyBorder="1" applyAlignment="1">
      <alignment horizontal="left" vertical="top" wrapText="1" indent="1"/>
      <protection/>
    </xf>
    <xf numFmtId="0" fontId="55" fillId="51" borderId="45" xfId="93" applyFont="1" applyFill="1" applyBorder="1" applyAlignment="1">
      <alignment horizontal="left" vertical="top" wrapText="1" indent="1"/>
      <protection/>
    </xf>
    <xf numFmtId="0" fontId="55" fillId="51" borderId="46" xfId="93" applyFont="1" applyFill="1" applyBorder="1" applyAlignment="1">
      <alignment horizontal="left" vertical="top" wrapText="1" indent="1"/>
      <protection/>
    </xf>
    <xf numFmtId="0" fontId="55" fillId="51" borderId="47" xfId="93" applyFont="1" applyFill="1" applyBorder="1" applyAlignment="1">
      <alignment horizontal="left" vertical="top" wrapText="1" indent="1"/>
      <protection/>
    </xf>
    <xf numFmtId="0" fontId="55" fillId="51" borderId="0" xfId="93" applyFont="1" applyFill="1" applyBorder="1">
      <alignment/>
      <protection/>
    </xf>
    <xf numFmtId="0" fontId="55" fillId="51" borderId="42" xfId="93" applyFont="1" applyFill="1" applyBorder="1">
      <alignment/>
      <protection/>
    </xf>
    <xf numFmtId="0" fontId="55" fillId="51" borderId="48" xfId="93" applyFont="1" applyFill="1" applyBorder="1" applyAlignment="1">
      <alignment horizontal="left" vertical="top" wrapText="1" indent="1"/>
      <protection/>
    </xf>
    <xf numFmtId="0" fontId="52" fillId="0" borderId="49" xfId="95" applyFont="1" applyBorder="1" applyAlignment="1">
      <alignment horizontal="left" vertical="center" wrapText="1"/>
      <protection/>
    </xf>
    <xf numFmtId="0" fontId="52" fillId="0" borderId="50" xfId="95" applyFont="1" applyBorder="1" applyAlignment="1">
      <alignment horizontal="left" vertical="center" wrapText="1"/>
      <protection/>
    </xf>
    <xf numFmtId="0" fontId="52" fillId="0" borderId="49" xfId="95" applyFont="1" applyFill="1" applyBorder="1" applyAlignment="1">
      <alignment horizontal="left" vertical="center" wrapText="1"/>
      <protection/>
    </xf>
    <xf numFmtId="0" fontId="52" fillId="0" borderId="51" xfId="95" applyFont="1" applyFill="1" applyBorder="1" applyAlignment="1">
      <alignment horizontal="left" vertical="center" wrapText="1"/>
      <protection/>
    </xf>
    <xf numFmtId="0" fontId="3" fillId="0" borderId="52" xfId="95" applyFont="1" applyFill="1" applyBorder="1" applyAlignment="1">
      <alignment horizontal="center" vertical="center"/>
      <protection/>
    </xf>
    <xf numFmtId="0" fontId="3" fillId="0" borderId="53" xfId="95" applyFont="1" applyFill="1" applyBorder="1" applyAlignment="1">
      <alignment horizontal="center" vertical="center"/>
      <protection/>
    </xf>
    <xf numFmtId="0" fontId="106" fillId="51" borderId="40" xfId="93" applyFont="1" applyFill="1" applyBorder="1" applyAlignment="1">
      <alignment horizontal="center" vertical="center" wrapText="1"/>
      <protection/>
    </xf>
    <xf numFmtId="49" fontId="52" fillId="51" borderId="54" xfId="93" applyNumberFormat="1" applyFont="1" applyFill="1" applyBorder="1" applyAlignment="1">
      <alignment horizontal="center" vertical="center" wrapText="1"/>
      <protection/>
    </xf>
    <xf numFmtId="0" fontId="55" fillId="0" borderId="0" xfId="93" applyFont="1">
      <alignment/>
      <protection/>
    </xf>
    <xf numFmtId="0" fontId="52" fillId="0" borderId="0" xfId="93" applyFont="1" applyAlignment="1">
      <alignment vertical="center"/>
      <protection/>
    </xf>
    <xf numFmtId="0" fontId="3" fillId="0" borderId="55" xfId="95" applyFont="1" applyFill="1" applyBorder="1" applyAlignment="1">
      <alignment horizontal="center" vertical="center" wrapText="1"/>
      <protection/>
    </xf>
    <xf numFmtId="0" fontId="3" fillId="0" borderId="56" xfId="95" applyFont="1" applyFill="1" applyBorder="1" applyAlignment="1">
      <alignment horizontal="center" vertical="center" wrapText="1"/>
      <protection/>
    </xf>
    <xf numFmtId="0" fontId="3" fillId="0" borderId="0" xfId="95" applyFont="1" applyFill="1" applyAlignment="1">
      <alignment horizontal="left"/>
      <protection/>
    </xf>
    <xf numFmtId="0" fontId="3" fillId="0" borderId="0" xfId="93" applyFont="1" applyAlignment="1">
      <alignment horizontal="center"/>
      <protection/>
    </xf>
    <xf numFmtId="0" fontId="55" fillId="0" borderId="0" xfId="93" applyFont="1" applyBorder="1">
      <alignment/>
      <protection/>
    </xf>
    <xf numFmtId="0" fontId="3" fillId="0" borderId="0" xfId="93" applyFont="1" applyAlignment="1">
      <alignment horizontal="left"/>
      <protection/>
    </xf>
    <xf numFmtId="0" fontId="55" fillId="0" borderId="0" xfId="93" applyFont="1" applyAlignment="1">
      <alignment horizontal="center"/>
      <protection/>
    </xf>
    <xf numFmtId="0" fontId="55" fillId="0" borderId="0" xfId="93" applyFont="1" applyAlignment="1">
      <alignment horizontal="right"/>
      <protection/>
    </xf>
    <xf numFmtId="0" fontId="61" fillId="0" borderId="0" xfId="93" applyFont="1" applyBorder="1" applyAlignment="1">
      <alignment horizontal="center"/>
      <protection/>
    </xf>
    <xf numFmtId="0" fontId="6" fillId="0" borderId="0" xfId="93" applyFont="1">
      <alignment/>
      <protection/>
    </xf>
    <xf numFmtId="0" fontId="6" fillId="0" borderId="57" xfId="93" applyFont="1" applyBorder="1" applyAlignment="1">
      <alignment horizontal="center" vertical="center" wrapText="1"/>
      <protection/>
    </xf>
    <xf numFmtId="0" fontId="6" fillId="0" borderId="39" xfId="93" applyFont="1" applyBorder="1" applyAlignment="1">
      <alignment horizontal="center" vertical="center" wrapText="1"/>
      <protection/>
    </xf>
    <xf numFmtId="0" fontId="6" fillId="0" borderId="58" xfId="93" applyFont="1" applyBorder="1" applyAlignment="1">
      <alignment horizontal="center" vertical="center" wrapText="1"/>
      <protection/>
    </xf>
    <xf numFmtId="0" fontId="6" fillId="0" borderId="58" xfId="93" applyFont="1" applyFill="1" applyBorder="1" applyAlignment="1">
      <alignment horizontal="center" vertical="center" wrapText="1"/>
      <protection/>
    </xf>
    <xf numFmtId="0" fontId="6" fillId="0" borderId="59" xfId="93" applyFont="1" applyFill="1" applyBorder="1" applyAlignment="1">
      <alignment horizontal="center" vertical="center" wrapText="1"/>
      <protection/>
    </xf>
    <xf numFmtId="0" fontId="6" fillId="0" borderId="0" xfId="93" applyFont="1" applyFill="1" applyBorder="1" applyAlignment="1">
      <alignment horizontal="center" vertical="center" wrapText="1"/>
      <protection/>
    </xf>
    <xf numFmtId="0" fontId="6" fillId="0" borderId="60" xfId="93" applyFont="1" applyBorder="1" applyAlignment="1">
      <alignment horizontal="center" vertical="center" wrapText="1"/>
      <protection/>
    </xf>
    <xf numFmtId="0" fontId="6" fillId="0" borderId="61" xfId="93" applyFont="1" applyFill="1" applyBorder="1" applyAlignment="1">
      <alignment horizontal="center" vertical="center" wrapText="1"/>
      <protection/>
    </xf>
    <xf numFmtId="0" fontId="6" fillId="0" borderId="0" xfId="93" applyFont="1" applyBorder="1">
      <alignment/>
      <protection/>
    </xf>
    <xf numFmtId="0" fontId="6" fillId="0" borderId="62" xfId="93" applyFont="1" applyBorder="1">
      <alignment/>
      <protection/>
    </xf>
    <xf numFmtId="0" fontId="6" fillId="0" borderId="36" xfId="93" applyFont="1" applyBorder="1" applyAlignment="1" quotePrefix="1">
      <alignment horizontal="center" wrapText="1"/>
      <protection/>
    </xf>
    <xf numFmtId="0" fontId="6" fillId="0" borderId="63" xfId="93" applyFont="1" applyBorder="1" applyAlignment="1" quotePrefix="1">
      <alignment horizontal="center" wrapText="1"/>
      <protection/>
    </xf>
    <xf numFmtId="0" fontId="6" fillId="0" borderId="63" xfId="93" applyFont="1" applyBorder="1" applyAlignment="1" quotePrefix="1">
      <alignment horizontal="center"/>
      <protection/>
    </xf>
    <xf numFmtId="0" fontId="6" fillId="0" borderId="64" xfId="93" applyFont="1" applyBorder="1" applyAlignment="1" quotePrefix="1">
      <alignment horizontal="center"/>
      <protection/>
    </xf>
    <xf numFmtId="0" fontId="6" fillId="0" borderId="0" xfId="93" applyFont="1" applyBorder="1" applyAlignment="1">
      <alignment horizontal="right"/>
      <protection/>
    </xf>
    <xf numFmtId="0" fontId="6" fillId="0" borderId="65" xfId="93" applyFont="1" applyBorder="1">
      <alignment/>
      <protection/>
    </xf>
    <xf numFmtId="0" fontId="6" fillId="0" borderId="66" xfId="93" applyFont="1" applyBorder="1" applyAlignment="1" quotePrefix="1">
      <alignment horizontal="center" wrapText="1"/>
      <protection/>
    </xf>
    <xf numFmtId="0" fontId="56" fillId="0" borderId="67" xfId="93" applyFont="1" applyBorder="1">
      <alignment/>
      <protection/>
    </xf>
    <xf numFmtId="0" fontId="56" fillId="0" borderId="31" xfId="93" applyFont="1" applyBorder="1" applyAlignment="1">
      <alignment horizontal="right"/>
      <protection/>
    </xf>
    <xf numFmtId="0" fontId="56" fillId="0" borderId="28" xfId="93" applyFont="1" applyBorder="1" applyAlignment="1">
      <alignment horizontal="right"/>
      <protection/>
    </xf>
    <xf numFmtId="0" fontId="56" fillId="0" borderId="68" xfId="93" applyFont="1" applyBorder="1" applyAlignment="1">
      <alignment horizontal="right"/>
      <protection/>
    </xf>
    <xf numFmtId="0" fontId="56" fillId="0" borderId="0" xfId="93" applyFont="1" applyBorder="1" applyAlignment="1">
      <alignment horizontal="right"/>
      <protection/>
    </xf>
    <xf numFmtId="0" fontId="59" fillId="0" borderId="31" xfId="93" applyFont="1" applyBorder="1" applyAlignment="1">
      <alignment horizontal="right" wrapText="1"/>
      <protection/>
    </xf>
    <xf numFmtId="0" fontId="30" fillId="0" borderId="69" xfId="93" applyFont="1" applyBorder="1">
      <alignment/>
      <protection/>
    </xf>
    <xf numFmtId="0" fontId="55" fillId="0" borderId="70" xfId="93" applyFont="1" applyBorder="1" applyAlignment="1">
      <alignment horizontal="right"/>
      <protection/>
    </xf>
    <xf numFmtId="0" fontId="55" fillId="0" borderId="71" xfId="93" applyFont="1" applyBorder="1" applyAlignment="1">
      <alignment horizontal="right"/>
      <protection/>
    </xf>
    <xf numFmtId="0" fontId="56" fillId="0" borderId="71" xfId="93" applyFont="1" applyBorder="1" applyAlignment="1">
      <alignment horizontal="right"/>
      <protection/>
    </xf>
    <xf numFmtId="0" fontId="55" fillId="0" borderId="72" xfId="93" applyFont="1" applyBorder="1" applyAlignment="1">
      <alignment horizontal="right"/>
      <protection/>
    </xf>
    <xf numFmtId="0" fontId="55" fillId="0" borderId="0" xfId="93" applyFont="1" applyBorder="1" applyAlignment="1">
      <alignment horizontal="right"/>
      <protection/>
    </xf>
    <xf numFmtId="0" fontId="56" fillId="0" borderId="69" xfId="93" applyFont="1" applyBorder="1">
      <alignment/>
      <protection/>
    </xf>
    <xf numFmtId="0" fontId="56" fillId="0" borderId="70" xfId="93" applyFont="1" applyBorder="1" applyAlignment="1">
      <alignment horizontal="right"/>
      <protection/>
    </xf>
    <xf numFmtId="0" fontId="56" fillId="0" borderId="72" xfId="93" applyFont="1" applyBorder="1" applyAlignment="1">
      <alignment horizontal="right"/>
      <protection/>
    </xf>
    <xf numFmtId="0" fontId="30" fillId="0" borderId="21" xfId="93" applyFont="1" applyBorder="1">
      <alignment/>
      <protection/>
    </xf>
    <xf numFmtId="0" fontId="30" fillId="0" borderId="73" xfId="93" applyFont="1" applyBorder="1" applyAlignment="1">
      <alignment horizontal="right"/>
      <protection/>
    </xf>
    <xf numFmtId="0" fontId="30" fillId="0" borderId="54" xfId="93" applyFont="1" applyBorder="1" applyAlignment="1">
      <alignment horizontal="right"/>
      <protection/>
    </xf>
    <xf numFmtId="0" fontId="56" fillId="0" borderId="54" xfId="93" applyFont="1" applyBorder="1" applyAlignment="1">
      <alignment horizontal="right"/>
      <protection/>
    </xf>
    <xf numFmtId="0" fontId="55" fillId="0" borderId="74" xfId="93" applyFont="1" applyBorder="1" applyAlignment="1">
      <alignment horizontal="right"/>
      <protection/>
    </xf>
    <xf numFmtId="0" fontId="30" fillId="0" borderId="74" xfId="93" applyFont="1" applyBorder="1" applyAlignment="1">
      <alignment horizontal="right"/>
      <protection/>
    </xf>
    <xf numFmtId="0" fontId="30" fillId="0" borderId="62" xfId="93" applyFont="1" applyBorder="1">
      <alignment/>
      <protection/>
    </xf>
    <xf numFmtId="0" fontId="55" fillId="0" borderId="36" xfId="93" applyFont="1" applyBorder="1" applyAlignment="1">
      <alignment horizontal="right"/>
      <protection/>
    </xf>
    <xf numFmtId="0" fontId="55" fillId="0" borderId="63" xfId="93" applyFont="1" applyBorder="1" applyAlignment="1">
      <alignment horizontal="right"/>
      <protection/>
    </xf>
    <xf numFmtId="0" fontId="56" fillId="0" borderId="63" xfId="93" applyFont="1" applyBorder="1" applyAlignment="1">
      <alignment horizontal="right"/>
      <protection/>
    </xf>
    <xf numFmtId="0" fontId="55" fillId="0" borderId="64" xfId="93" applyFont="1" applyBorder="1" applyAlignment="1">
      <alignment horizontal="right"/>
      <protection/>
    </xf>
    <xf numFmtId="0" fontId="56" fillId="0" borderId="75" xfId="93" applyFont="1" applyBorder="1" applyAlignment="1">
      <alignment horizontal="center"/>
      <protection/>
    </xf>
    <xf numFmtId="0" fontId="56" fillId="0" borderId="76" xfId="93" applyFont="1" applyBorder="1" applyAlignment="1">
      <alignment horizontal="right"/>
      <protection/>
    </xf>
    <xf numFmtId="0" fontId="56" fillId="0" borderId="77" xfId="93" applyFont="1" applyBorder="1" applyAlignment="1">
      <alignment horizontal="right"/>
      <protection/>
    </xf>
    <xf numFmtId="0" fontId="56" fillId="0" borderId="78" xfId="93" applyFont="1" applyBorder="1" applyAlignment="1">
      <alignment horizontal="right"/>
      <protection/>
    </xf>
    <xf numFmtId="0" fontId="56" fillId="0" borderId="0" xfId="93" applyFont="1" applyBorder="1" applyAlignment="1">
      <alignment horizontal="center"/>
      <protection/>
    </xf>
    <xf numFmtId="0" fontId="56" fillId="0" borderId="0" xfId="93" applyFont="1" applyBorder="1" applyAlignment="1">
      <alignment vertical="center" wrapText="1"/>
      <protection/>
    </xf>
    <xf numFmtId="0" fontId="61" fillId="0" borderId="0" xfId="93" applyFont="1" applyBorder="1" applyAlignment="1">
      <alignment horizontal="right" vertical="center" wrapText="1"/>
      <protection/>
    </xf>
    <xf numFmtId="0" fontId="6" fillId="0" borderId="0" xfId="93" applyFont="1" applyFill="1" applyAlignment="1">
      <alignment horizontal="left" vertical="center" wrapText="1"/>
      <protection/>
    </xf>
    <xf numFmtId="0" fontId="62" fillId="0" borderId="0" xfId="93" applyFont="1" applyFill="1" applyBorder="1" applyAlignment="1">
      <alignment vertical="center"/>
      <protection/>
    </xf>
    <xf numFmtId="0" fontId="62" fillId="0" borderId="36" xfId="93" applyFont="1" applyFill="1" applyBorder="1" applyAlignment="1">
      <alignment vertical="center"/>
      <protection/>
    </xf>
    <xf numFmtId="0" fontId="26" fillId="0" borderId="36" xfId="93" applyFont="1" applyFill="1" applyBorder="1" applyAlignment="1">
      <alignment vertical="center"/>
      <protection/>
    </xf>
    <xf numFmtId="0" fontId="26" fillId="0" borderId="36" xfId="93" applyFont="1" applyFill="1" applyBorder="1" applyAlignment="1">
      <alignment vertical="center"/>
      <protection/>
    </xf>
    <xf numFmtId="0" fontId="26" fillId="0" borderId="0" xfId="93" applyFont="1" applyFill="1" applyBorder="1" applyAlignment="1">
      <alignment vertical="center"/>
      <protection/>
    </xf>
    <xf numFmtId="0" fontId="26" fillId="0" borderId="0" xfId="93" applyFont="1" applyFill="1" applyBorder="1" applyAlignment="1">
      <alignment horizontal="center" vertical="center"/>
      <protection/>
    </xf>
    <xf numFmtId="0" fontId="3" fillId="0" borderId="0" xfId="95" applyFont="1" applyFill="1" applyBorder="1" applyAlignment="1">
      <alignment horizontal="center" vertical="center" wrapText="1"/>
      <protection/>
    </xf>
    <xf numFmtId="0" fontId="52" fillId="0" borderId="0" xfId="93" applyFont="1" applyFill="1" applyBorder="1" applyAlignment="1">
      <alignment horizontal="left" vertical="center" wrapText="1"/>
      <protection/>
    </xf>
    <xf numFmtId="0" fontId="63" fillId="0" borderId="0" xfId="93" applyFont="1" applyFill="1" applyAlignment="1">
      <alignment horizontal="center" vertical="center" wrapText="1"/>
      <protection/>
    </xf>
    <xf numFmtId="49" fontId="52" fillId="0" borderId="79" xfId="93" applyNumberFormat="1" applyFont="1" applyFill="1" applyBorder="1" applyAlignment="1">
      <alignment horizontal="center" vertical="center" wrapText="1"/>
      <protection/>
    </xf>
    <xf numFmtId="0" fontId="3" fillId="0" borderId="0" xfId="93" applyFont="1" applyAlignment="1">
      <alignment/>
      <protection/>
    </xf>
    <xf numFmtId="0" fontId="52" fillId="0" borderId="21" xfId="95" applyFont="1" applyBorder="1" applyAlignment="1" quotePrefix="1">
      <alignment horizontal="center" vertical="center" wrapText="1"/>
      <protection/>
    </xf>
    <xf numFmtId="0" fontId="52" fillId="0" borderId="21" xfId="95" applyFont="1" applyBorder="1" applyAlignment="1" quotePrefix="1">
      <alignment horizontal="center" vertical="center"/>
      <protection/>
    </xf>
    <xf numFmtId="0" fontId="52" fillId="0" borderId="22" xfId="95" applyFont="1" applyBorder="1" applyAlignment="1" quotePrefix="1">
      <alignment horizontal="center" vertical="center"/>
      <protection/>
    </xf>
    <xf numFmtId="0" fontId="52" fillId="51" borderId="50" xfId="95" applyFont="1" applyFill="1" applyBorder="1" applyAlignment="1">
      <alignment horizontal="left" vertical="center" wrapText="1"/>
      <protection/>
    </xf>
    <xf numFmtId="0" fontId="52" fillId="51" borderId="49" xfId="95" applyFont="1" applyFill="1" applyBorder="1" applyAlignment="1">
      <alignment horizontal="left" vertical="center" wrapText="1"/>
      <protection/>
    </xf>
    <xf numFmtId="0" fontId="52" fillId="51" borderId="51" xfId="95" applyFont="1" applyFill="1" applyBorder="1" applyAlignment="1">
      <alignment horizontal="left" vertical="center" wrapText="1"/>
      <protection/>
    </xf>
    <xf numFmtId="167" fontId="112" fillId="53" borderId="80" xfId="129" applyNumberFormat="1" applyFont="1" applyFill="1" applyBorder="1" applyAlignment="1">
      <alignment horizontal="left" vertical="center" wrapText="1" indent="1"/>
    </xf>
    <xf numFmtId="0" fontId="113" fillId="2" borderId="75" xfId="0" applyFont="1" applyFill="1" applyBorder="1" applyAlignment="1">
      <alignment vertical="center"/>
    </xf>
    <xf numFmtId="0" fontId="113" fillId="2" borderId="77" xfId="0" applyFont="1" applyFill="1" applyBorder="1" applyAlignment="1">
      <alignment vertical="center"/>
    </xf>
    <xf numFmtId="167" fontId="113" fillId="2" borderId="77" xfId="129" applyNumberFormat="1" applyFont="1" applyFill="1" applyBorder="1" applyAlignment="1">
      <alignment horizontal="center" vertical="center"/>
    </xf>
    <xf numFmtId="167" fontId="113" fillId="2" borderId="77" xfId="129" applyNumberFormat="1" applyFont="1" applyFill="1" applyBorder="1" applyAlignment="1" quotePrefix="1">
      <alignment horizontal="center" vertical="center"/>
    </xf>
    <xf numFmtId="167" fontId="113" fillId="2" borderId="77" xfId="129" applyNumberFormat="1" applyFont="1" applyFill="1" applyBorder="1" applyAlignment="1" quotePrefix="1">
      <alignment horizontal="center" vertical="center" wrapText="1"/>
    </xf>
    <xf numFmtId="167" fontId="113" fillId="2" borderId="78" xfId="129" applyNumberFormat="1" applyFont="1" applyFill="1" applyBorder="1" applyAlignment="1">
      <alignment horizontal="center" vertical="center" wrapText="1"/>
    </xf>
    <xf numFmtId="167" fontId="113" fillId="0" borderId="0" xfId="129" applyNumberFormat="1" applyFont="1" applyFill="1" applyBorder="1" applyAlignment="1">
      <alignment horizontal="center" vertical="center" wrapText="1"/>
    </xf>
    <xf numFmtId="167" fontId="113" fillId="0" borderId="0" xfId="129" applyNumberFormat="1" applyFont="1" applyFill="1" applyBorder="1" applyAlignment="1">
      <alignment vertical="center" wrapText="1"/>
    </xf>
    <xf numFmtId="0" fontId="114" fillId="0" borderId="0" xfId="0" applyFont="1" applyAlignment="1" quotePrefix="1">
      <alignment horizontal="left" indent="5"/>
    </xf>
    <xf numFmtId="0" fontId="113" fillId="2" borderId="81" xfId="0" applyFont="1" applyFill="1" applyBorder="1" applyAlignment="1">
      <alignment vertical="center"/>
    </xf>
    <xf numFmtId="0" fontId="113" fillId="2" borderId="76" xfId="0" applyFont="1" applyFill="1" applyBorder="1" applyAlignment="1">
      <alignment vertical="center"/>
    </xf>
    <xf numFmtId="0" fontId="113" fillId="2" borderId="28" xfId="0" applyFont="1" applyFill="1" applyBorder="1" applyAlignment="1">
      <alignment/>
    </xf>
    <xf numFmtId="0" fontId="63" fillId="0" borderId="0" xfId="93" applyFont="1" applyFill="1" applyAlignment="1">
      <alignment horizontal="justify" vertical="center" wrapText="1"/>
      <protection/>
    </xf>
    <xf numFmtId="0" fontId="63" fillId="0" borderId="33" xfId="93" applyFont="1" applyFill="1" applyBorder="1" applyAlignment="1">
      <alignment horizontal="center" vertical="center" wrapText="1"/>
      <protection/>
    </xf>
    <xf numFmtId="0" fontId="55" fillId="0" borderId="0" xfId="93" applyFont="1" applyAlignment="1">
      <alignment horizontal="center" vertical="center" wrapText="1"/>
      <protection/>
    </xf>
    <xf numFmtId="0" fontId="114" fillId="0" borderId="0" xfId="0" applyFont="1" applyAlignment="1">
      <alignment/>
    </xf>
    <xf numFmtId="167" fontId="114" fillId="0" borderId="0" xfId="129" applyNumberFormat="1" applyFont="1" applyAlignment="1">
      <alignment/>
    </xf>
    <xf numFmtId="0" fontId="113" fillId="0" borderId="42" xfId="0" applyFont="1" applyBorder="1" applyAlignment="1">
      <alignment horizontal="left" vertical="center" indent="1"/>
    </xf>
    <xf numFmtId="0" fontId="114" fillId="0" borderId="42" xfId="0" applyFont="1" applyBorder="1" applyAlignment="1">
      <alignment/>
    </xf>
    <xf numFmtId="167" fontId="114" fillId="0" borderId="42" xfId="129" applyNumberFormat="1" applyFont="1" applyBorder="1" applyAlignment="1">
      <alignment/>
    </xf>
    <xf numFmtId="167" fontId="28" fillId="0" borderId="2" xfId="129" applyNumberFormat="1" applyFont="1" applyBorder="1" applyAlignment="1">
      <alignment horizontal="left"/>
    </xf>
    <xf numFmtId="167" fontId="28" fillId="0" borderId="2" xfId="129" applyNumberFormat="1" applyFont="1" applyBorder="1" applyAlignment="1">
      <alignment/>
    </xf>
    <xf numFmtId="167" fontId="28" fillId="0" borderId="0" xfId="129" applyNumberFormat="1" applyFont="1" applyBorder="1" applyAlignment="1">
      <alignment/>
    </xf>
    <xf numFmtId="167" fontId="28" fillId="0" borderId="0" xfId="129" applyNumberFormat="1" applyFont="1" applyBorder="1" applyAlignment="1">
      <alignment horizontal="left"/>
    </xf>
    <xf numFmtId="167" fontId="113" fillId="0" borderId="0" xfId="129" applyNumberFormat="1" applyFont="1" applyAlignment="1">
      <alignment horizontal="right"/>
    </xf>
    <xf numFmtId="0" fontId="112" fillId="53" borderId="82" xfId="0" applyFont="1" applyFill="1" applyBorder="1" applyAlignment="1">
      <alignment horizontal="center" vertical="center" wrapText="1"/>
    </xf>
    <xf numFmtId="167" fontId="112" fillId="53" borderId="83" xfId="129" applyNumberFormat="1" applyFont="1" applyFill="1" applyBorder="1" applyAlignment="1">
      <alignment horizontal="center" vertical="center" wrapText="1"/>
    </xf>
    <xf numFmtId="0" fontId="114" fillId="0" borderId="84" xfId="0" applyFont="1" applyBorder="1" applyAlignment="1">
      <alignment horizontal="left" vertical="center" indent="1"/>
    </xf>
    <xf numFmtId="167" fontId="114" fillId="0" borderId="84" xfId="129" applyNumberFormat="1" applyFont="1" applyBorder="1" applyAlignment="1">
      <alignment horizontal="center" vertical="center"/>
    </xf>
    <xf numFmtId="167" fontId="113" fillId="2" borderId="84" xfId="129" applyNumberFormat="1" applyFont="1" applyFill="1" applyBorder="1" applyAlignment="1">
      <alignment horizontal="center" vertical="center" wrapText="1"/>
    </xf>
    <xf numFmtId="167" fontId="113" fillId="2" borderId="85" xfId="129" applyNumberFormat="1" applyFont="1" applyFill="1" applyBorder="1" applyAlignment="1">
      <alignment horizontal="right" vertical="center" wrapText="1"/>
    </xf>
    <xf numFmtId="0" fontId="114" fillId="0" borderId="63" xfId="0" applyFont="1" applyBorder="1" applyAlignment="1">
      <alignment horizontal="left" indent="1"/>
    </xf>
    <xf numFmtId="167" fontId="114" fillId="0" borderId="63" xfId="129" applyNumberFormat="1" applyFont="1" applyBorder="1" applyAlignment="1">
      <alignment horizontal="center" vertical="center"/>
    </xf>
    <xf numFmtId="167" fontId="114" fillId="0" borderId="63" xfId="129" applyNumberFormat="1" applyFont="1" applyBorder="1" applyAlignment="1">
      <alignment horizontal="center"/>
    </xf>
    <xf numFmtId="167" fontId="113" fillId="2" borderId="63" xfId="129" applyNumberFormat="1" applyFont="1" applyFill="1" applyBorder="1" applyAlignment="1">
      <alignment horizontal="center" vertical="center" wrapText="1"/>
    </xf>
    <xf numFmtId="167" fontId="113" fillId="2" borderId="86" xfId="129" applyNumberFormat="1" applyFont="1" applyFill="1" applyBorder="1" applyAlignment="1">
      <alignment horizontal="right" vertical="center" wrapText="1"/>
    </xf>
    <xf numFmtId="168" fontId="114" fillId="0" borderId="63" xfId="129" applyNumberFormat="1" applyFont="1" applyBorder="1" applyAlignment="1">
      <alignment horizontal="right"/>
    </xf>
    <xf numFmtId="0" fontId="114" fillId="0" borderId="63" xfId="0" applyFont="1" applyBorder="1" applyAlignment="1">
      <alignment horizontal="left" indent="3"/>
    </xf>
    <xf numFmtId="0" fontId="114" fillId="0" borderId="87" xfId="0" applyFont="1" applyBorder="1" applyAlignment="1">
      <alignment horizontal="left" indent="3"/>
    </xf>
    <xf numFmtId="0" fontId="113" fillId="2" borderId="88" xfId="0" applyFont="1" applyFill="1" applyBorder="1" applyAlignment="1">
      <alignment/>
    </xf>
    <xf numFmtId="167" fontId="113" fillId="2" borderId="89" xfId="129" applyNumberFormat="1" applyFont="1" applyFill="1" applyBorder="1" applyAlignment="1">
      <alignment horizontal="center" vertical="center" wrapText="1"/>
    </xf>
    <xf numFmtId="167" fontId="113" fillId="2" borderId="90" xfId="129" applyNumberFormat="1" applyFont="1" applyFill="1" applyBorder="1" applyAlignment="1">
      <alignment horizontal="right" vertical="center" wrapText="1"/>
    </xf>
    <xf numFmtId="167" fontId="113" fillId="2" borderId="89" xfId="129" applyNumberFormat="1" applyFont="1" applyFill="1" applyBorder="1" applyAlignment="1">
      <alignment/>
    </xf>
    <xf numFmtId="0" fontId="113" fillId="0" borderId="0" xfId="0" applyFont="1" applyFill="1" applyBorder="1" applyAlignment="1">
      <alignment/>
    </xf>
    <xf numFmtId="167" fontId="113" fillId="0" borderId="0" xfId="129" applyNumberFormat="1" applyFont="1" applyFill="1" applyBorder="1" applyAlignment="1">
      <alignment/>
    </xf>
    <xf numFmtId="167" fontId="114" fillId="0" borderId="84" xfId="129" applyNumberFormat="1" applyFont="1" applyBorder="1" applyAlignment="1">
      <alignment horizontal="center"/>
    </xf>
    <xf numFmtId="0" fontId="113" fillId="2" borderId="91" xfId="0" applyFont="1" applyFill="1" applyBorder="1" applyAlignment="1">
      <alignment/>
    </xf>
    <xf numFmtId="0" fontId="113" fillId="2" borderId="92" xfId="0" applyFont="1" applyFill="1" applyBorder="1" applyAlignment="1">
      <alignment/>
    </xf>
    <xf numFmtId="167" fontId="113" fillId="2" borderId="90" xfId="129" applyNumberFormat="1" applyFont="1" applyFill="1" applyBorder="1" applyAlignment="1">
      <alignment/>
    </xf>
    <xf numFmtId="0" fontId="114" fillId="0" borderId="84" xfId="0" applyFont="1" applyFill="1" applyBorder="1" applyAlignment="1">
      <alignment horizontal="left" indent="1"/>
    </xf>
    <xf numFmtId="167" fontId="114" fillId="0" borderId="84" xfId="129" applyNumberFormat="1" applyFont="1" applyBorder="1" applyAlignment="1">
      <alignment/>
    </xf>
    <xf numFmtId="0" fontId="114" fillId="0" borderId="63" xfId="0" applyFont="1" applyFill="1" applyBorder="1" applyAlignment="1">
      <alignment horizontal="left" indent="1"/>
    </xf>
    <xf numFmtId="167" fontId="114" fillId="0" borderId="63" xfId="129" applyNumberFormat="1" applyFont="1" applyBorder="1" applyAlignment="1">
      <alignment/>
    </xf>
    <xf numFmtId="3" fontId="113" fillId="2" borderId="63" xfId="129" applyNumberFormat="1" applyFont="1" applyFill="1" applyBorder="1" applyAlignment="1">
      <alignment horizontal="center" vertical="center" wrapText="1"/>
    </xf>
    <xf numFmtId="167" fontId="113" fillId="2" borderId="93" xfId="129" applyNumberFormat="1" applyFont="1" applyFill="1" applyBorder="1" applyAlignment="1">
      <alignment horizontal="right" vertical="center" wrapText="1"/>
    </xf>
    <xf numFmtId="167" fontId="113" fillId="2" borderId="89" xfId="129" applyNumberFormat="1" applyFont="1" applyFill="1" applyBorder="1" applyAlignment="1">
      <alignment horizontal="right" vertical="center" wrapText="1"/>
    </xf>
    <xf numFmtId="0" fontId="28" fillId="0" borderId="0" xfId="59" applyFont="1" applyBorder="1" applyAlignment="1">
      <alignment horizontal="left" indent="1"/>
    </xf>
    <xf numFmtId="167" fontId="112" fillId="53" borderId="94" xfId="129" applyNumberFormat="1" applyFont="1" applyFill="1" applyBorder="1" applyAlignment="1">
      <alignment horizontal="center" vertical="center" wrapText="1"/>
    </xf>
    <xf numFmtId="167" fontId="112" fillId="53" borderId="95" xfId="129" applyNumberFormat="1" applyFont="1" applyFill="1" applyBorder="1" applyAlignment="1">
      <alignment horizontal="center" vertical="center" wrapText="1"/>
    </xf>
    <xf numFmtId="167" fontId="114" fillId="2" borderId="29" xfId="129" applyNumberFormat="1" applyFont="1" applyFill="1" applyBorder="1" applyAlignment="1" quotePrefix="1">
      <alignment horizontal="center" vertical="center"/>
    </xf>
    <xf numFmtId="0" fontId="113" fillId="0" borderId="96" xfId="0" applyFont="1" applyFill="1" applyBorder="1" applyAlignment="1">
      <alignment/>
    </xf>
    <xf numFmtId="167" fontId="113" fillId="0" borderId="32" xfId="129" applyNumberFormat="1" applyFont="1" applyFill="1" applyBorder="1" applyAlignment="1">
      <alignment horizontal="center"/>
    </xf>
    <xf numFmtId="167" fontId="113" fillId="0" borderId="96" xfId="129" applyNumberFormat="1" applyFont="1" applyFill="1" applyBorder="1" applyAlignment="1">
      <alignment horizontal="center"/>
    </xf>
    <xf numFmtId="0" fontId="113" fillId="0" borderId="63" xfId="0" applyFont="1" applyFill="1" applyBorder="1" applyAlignment="1">
      <alignment/>
    </xf>
    <xf numFmtId="167" fontId="113" fillId="0" borderId="35" xfId="129" applyNumberFormat="1" applyFont="1" applyFill="1" applyBorder="1" applyAlignment="1">
      <alignment horizontal="center"/>
    </xf>
    <xf numFmtId="167" fontId="113" fillId="0" borderId="63" xfId="129" applyNumberFormat="1" applyFont="1" applyFill="1" applyBorder="1" applyAlignment="1">
      <alignment horizontal="center"/>
    </xf>
    <xf numFmtId="0" fontId="113" fillId="0" borderId="63" xfId="0" applyFont="1" applyBorder="1" applyAlignment="1">
      <alignment/>
    </xf>
    <xf numFmtId="167" fontId="113" fillId="0" borderId="35" xfId="129" applyNumberFormat="1" applyFont="1" applyBorder="1" applyAlignment="1">
      <alignment/>
    </xf>
    <xf numFmtId="167" fontId="113" fillId="2" borderId="29" xfId="129" applyNumberFormat="1" applyFont="1" applyFill="1" applyBorder="1" applyAlignment="1">
      <alignment/>
    </xf>
    <xf numFmtId="167" fontId="113" fillId="2" borderId="28" xfId="129" applyNumberFormat="1" applyFont="1" applyFill="1" applyBorder="1" applyAlignment="1">
      <alignment/>
    </xf>
    <xf numFmtId="0" fontId="109" fillId="0" borderId="0" xfId="0" applyFont="1" applyAlignment="1">
      <alignment/>
    </xf>
    <xf numFmtId="0" fontId="115" fillId="0" borderId="0" xfId="0" applyFont="1" applyAlignment="1">
      <alignment horizontal="right"/>
    </xf>
    <xf numFmtId="0" fontId="114" fillId="0" borderId="28" xfId="0" applyFont="1" applyBorder="1" applyAlignment="1">
      <alignment horizontal="center" vertical="center"/>
    </xf>
    <xf numFmtId="0" fontId="112" fillId="35" borderId="28" xfId="0" applyFont="1" applyFill="1" applyBorder="1" applyAlignment="1">
      <alignment horizontal="center" vertical="center" wrapText="1"/>
    </xf>
    <xf numFmtId="0" fontId="112" fillId="35" borderId="28" xfId="0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167" fontId="112" fillId="53" borderId="80" xfId="129" applyNumberFormat="1" applyFont="1" applyFill="1" applyBorder="1" applyAlignment="1">
      <alignment horizontal="center" vertical="center" wrapText="1"/>
    </xf>
    <xf numFmtId="0" fontId="112" fillId="53" borderId="97" xfId="0" applyFont="1" applyFill="1" applyBorder="1" applyAlignment="1">
      <alignment horizontal="center" vertical="center" wrapText="1"/>
    </xf>
    <xf numFmtId="0" fontId="112" fillId="53" borderId="0" xfId="0" applyFont="1" applyFill="1" applyBorder="1" applyAlignment="1">
      <alignment horizontal="center" vertical="center"/>
    </xf>
    <xf numFmtId="0" fontId="113" fillId="0" borderId="98" xfId="0" applyFont="1" applyBorder="1" applyAlignment="1">
      <alignment vertical="top" wrapText="1"/>
    </xf>
    <xf numFmtId="0" fontId="113" fillId="0" borderId="62" xfId="0" applyFont="1" applyBorder="1" applyAlignment="1">
      <alignment vertical="top" wrapText="1"/>
    </xf>
    <xf numFmtId="0" fontId="113" fillId="0" borderId="23" xfId="0" applyFont="1" applyBorder="1" applyAlignment="1">
      <alignment vertical="top" wrapText="1"/>
    </xf>
    <xf numFmtId="0" fontId="28" fillId="0" borderId="0" xfId="59" applyFont="1" applyBorder="1" applyAlignment="1">
      <alignment/>
    </xf>
    <xf numFmtId="167" fontId="28" fillId="0" borderId="0" xfId="129" applyNumberFormat="1" applyFont="1" applyFill="1" applyBorder="1" applyAlignment="1">
      <alignment/>
    </xf>
    <xf numFmtId="167" fontId="28" fillId="0" borderId="0" xfId="129" applyNumberFormat="1" applyFont="1" applyFill="1" applyBorder="1" applyAlignment="1">
      <alignment horizontal="left"/>
    </xf>
    <xf numFmtId="0" fontId="114" fillId="0" borderId="0" xfId="0" applyFont="1" applyFill="1" applyAlignment="1">
      <alignment/>
    </xf>
    <xf numFmtId="0" fontId="113" fillId="0" borderId="33" xfId="0" applyFont="1" applyFill="1" applyBorder="1" applyAlignment="1">
      <alignment/>
    </xf>
    <xf numFmtId="0" fontId="55" fillId="0" borderId="0" xfId="93" applyFont="1" applyFill="1">
      <alignment/>
      <protection/>
    </xf>
    <xf numFmtId="0" fontId="56" fillId="0" borderId="0" xfId="93" applyFont="1" applyFill="1">
      <alignment/>
      <protection/>
    </xf>
    <xf numFmtId="0" fontId="56" fillId="0" borderId="0" xfId="95" applyFont="1" applyFill="1" applyAlignment="1">
      <alignment horizontal="left"/>
      <protection/>
    </xf>
    <xf numFmtId="0" fontId="56" fillId="0" borderId="0" xfId="93" applyFont="1" applyFill="1" applyAlignment="1">
      <alignment horizontal="center"/>
      <protection/>
    </xf>
    <xf numFmtId="0" fontId="55" fillId="0" borderId="0" xfId="93" applyFont="1" applyAlignment="1">
      <alignment vertical="center"/>
      <protection/>
    </xf>
    <xf numFmtId="0" fontId="56" fillId="0" borderId="99" xfId="95" applyFont="1" applyFill="1" applyBorder="1" applyAlignment="1">
      <alignment horizontal="center" vertical="center" wrapText="1"/>
      <protection/>
    </xf>
    <xf numFmtId="0" fontId="56" fillId="0" borderId="100" xfId="95" applyFont="1" applyFill="1" applyBorder="1" applyAlignment="1">
      <alignment horizontal="center" vertical="center" wrapText="1"/>
      <protection/>
    </xf>
    <xf numFmtId="0" fontId="56" fillId="0" borderId="101" xfId="95" applyFont="1" applyFill="1" applyBorder="1" applyAlignment="1">
      <alignment horizontal="center" vertical="center" wrapText="1"/>
      <protection/>
    </xf>
    <xf numFmtId="0" fontId="67" fillId="0" borderId="0" xfId="93" applyFont="1" applyAlignment="1">
      <alignment horizontal="center" vertical="center" wrapText="1"/>
      <protection/>
    </xf>
    <xf numFmtId="0" fontId="68" fillId="0" borderId="0" xfId="93" applyFont="1" applyAlignment="1">
      <alignment horizontal="justify" vertical="center" wrapText="1"/>
      <protection/>
    </xf>
    <xf numFmtId="0" fontId="68" fillId="0" borderId="0" xfId="93" applyFont="1" applyAlignment="1">
      <alignment horizontal="center" vertical="center" wrapText="1"/>
      <protection/>
    </xf>
    <xf numFmtId="0" fontId="68" fillId="51" borderId="0" xfId="93" applyFont="1" applyFill="1" applyAlignment="1">
      <alignment horizontal="center" vertical="center" wrapText="1"/>
      <protection/>
    </xf>
    <xf numFmtId="0" fontId="55" fillId="0" borderId="102" xfId="93" applyFont="1" applyFill="1" applyBorder="1" applyAlignment="1">
      <alignment horizontal="left" vertical="center" wrapText="1"/>
      <protection/>
    </xf>
    <xf numFmtId="0" fontId="55" fillId="0" borderId="84" xfId="93" applyFont="1" applyFill="1" applyBorder="1" applyAlignment="1">
      <alignment horizontal="center" vertical="center" wrapText="1"/>
      <protection/>
    </xf>
    <xf numFmtId="0" fontId="55" fillId="0" borderId="40" xfId="93" applyFont="1" applyFill="1" applyBorder="1" applyAlignment="1">
      <alignment horizontal="center" vertical="center" wrapText="1"/>
      <protection/>
    </xf>
    <xf numFmtId="0" fontId="55" fillId="0" borderId="24" xfId="93" applyFont="1" applyFill="1" applyBorder="1" applyAlignment="1">
      <alignment horizontal="center" vertical="center" wrapText="1"/>
      <protection/>
    </xf>
    <xf numFmtId="0" fontId="55" fillId="0" borderId="73" xfId="93" applyFont="1" applyFill="1" applyBorder="1" applyAlignment="1">
      <alignment horizontal="left" vertical="center" wrapText="1"/>
      <protection/>
    </xf>
    <xf numFmtId="0" fontId="55" fillId="0" borderId="54" xfId="93" applyFont="1" applyFill="1" applyBorder="1" applyAlignment="1">
      <alignment horizontal="center" vertical="center" wrapText="1"/>
      <protection/>
    </xf>
    <xf numFmtId="0" fontId="55" fillId="0" borderId="25" xfId="93" applyFont="1" applyFill="1" applyBorder="1" applyAlignment="1">
      <alignment horizontal="center" vertical="center" wrapText="1"/>
      <protection/>
    </xf>
    <xf numFmtId="0" fontId="69" fillId="0" borderId="0" xfId="93" applyFont="1" applyAlignment="1">
      <alignment vertical="center"/>
      <protection/>
    </xf>
    <xf numFmtId="0" fontId="55" fillId="0" borderId="103" xfId="93" applyFont="1" applyFill="1" applyBorder="1" applyAlignment="1">
      <alignment horizontal="left" vertical="center" wrapText="1"/>
      <protection/>
    </xf>
    <xf numFmtId="0" fontId="55" fillId="0" borderId="104" xfId="93" applyFont="1" applyFill="1" applyBorder="1" applyAlignment="1">
      <alignment horizontal="center" vertical="center" wrapText="1"/>
      <protection/>
    </xf>
    <xf numFmtId="0" fontId="56" fillId="0" borderId="42" xfId="93" applyFont="1" applyFill="1" applyBorder="1" applyAlignment="1">
      <alignment vertical="center" wrapText="1"/>
      <protection/>
    </xf>
    <xf numFmtId="0" fontId="55" fillId="0" borderId="0" xfId="93" applyFont="1" applyFill="1" applyBorder="1" applyAlignment="1">
      <alignment horizontal="justify" vertical="center" wrapText="1"/>
      <protection/>
    </xf>
    <xf numFmtId="0" fontId="55" fillId="0" borderId="0" xfId="93" applyFont="1" applyFill="1" applyBorder="1" applyAlignment="1">
      <alignment horizontal="center" vertical="center" wrapText="1"/>
      <protection/>
    </xf>
    <xf numFmtId="0" fontId="55" fillId="0" borderId="0" xfId="93" applyFont="1" applyBorder="1" applyAlignment="1">
      <alignment vertical="center"/>
      <protection/>
    </xf>
    <xf numFmtId="0" fontId="55" fillId="0" borderId="0" xfId="93" applyFont="1" applyFill="1" applyBorder="1" applyAlignment="1">
      <alignment horizontal="left" vertical="center" wrapText="1"/>
      <protection/>
    </xf>
    <xf numFmtId="16" fontId="116" fillId="51" borderId="0" xfId="93" applyNumberFormat="1" applyFont="1" applyFill="1" applyBorder="1" applyAlignment="1">
      <alignment horizontal="center" vertical="center" wrapText="1"/>
      <protection/>
    </xf>
    <xf numFmtId="0" fontId="69" fillId="0" borderId="0" xfId="93" applyFont="1" applyBorder="1" applyAlignment="1">
      <alignment vertical="center"/>
      <protection/>
    </xf>
    <xf numFmtId="0" fontId="56" fillId="0" borderId="105" xfId="93" applyFont="1" applyBorder="1" applyAlignment="1">
      <alignment horizontal="center" vertical="center" wrapText="1"/>
      <protection/>
    </xf>
    <xf numFmtId="0" fontId="55" fillId="0" borderId="92" xfId="93" applyFont="1" applyFill="1" applyBorder="1" applyAlignment="1">
      <alignment horizontal="left" vertical="center" wrapText="1"/>
      <protection/>
    </xf>
    <xf numFmtId="0" fontId="55" fillId="0" borderId="89" xfId="93" applyFont="1" applyFill="1" applyBorder="1" applyAlignment="1">
      <alignment horizontal="center" vertical="center" wrapText="1"/>
      <protection/>
    </xf>
    <xf numFmtId="0" fontId="55" fillId="0" borderId="0" xfId="93" applyFont="1" applyAlignment="1">
      <alignment horizontal="justify" vertical="center" wrapText="1"/>
      <protection/>
    </xf>
    <xf numFmtId="0" fontId="3" fillId="0" borderId="0" xfId="93" applyFont="1" applyFill="1" applyAlignment="1">
      <alignment horizontal="center"/>
      <protection/>
    </xf>
    <xf numFmtId="0" fontId="52" fillId="0" borderId="73" xfId="93" applyFont="1" applyFill="1" applyBorder="1" applyAlignment="1">
      <alignment horizontal="left" vertical="center" wrapText="1"/>
      <protection/>
    </xf>
    <xf numFmtId="0" fontId="52" fillId="0" borderId="106" xfId="93" applyFont="1" applyFill="1" applyBorder="1" applyAlignment="1">
      <alignment horizontal="left" vertical="center" wrapText="1"/>
      <protection/>
    </xf>
    <xf numFmtId="0" fontId="52" fillId="0" borderId="54" xfId="93" applyFont="1" applyFill="1" applyBorder="1" applyAlignment="1">
      <alignment horizontal="center" vertical="center" wrapText="1"/>
      <protection/>
    </xf>
    <xf numFmtId="0" fontId="52" fillId="0" borderId="84" xfId="93" applyFont="1" applyFill="1" applyBorder="1" applyAlignment="1">
      <alignment horizontal="center" vertical="center" wrapText="1"/>
      <protection/>
    </xf>
    <xf numFmtId="0" fontId="52" fillId="0" borderId="107" xfId="93" applyFont="1" applyFill="1" applyBorder="1" applyAlignment="1">
      <alignment horizontal="center" vertical="center" wrapText="1"/>
      <protection/>
    </xf>
    <xf numFmtId="0" fontId="52" fillId="0" borderId="108" xfId="93" applyFont="1" applyFill="1" applyBorder="1" applyAlignment="1">
      <alignment horizontal="left" vertical="center" wrapText="1"/>
      <protection/>
    </xf>
    <xf numFmtId="0" fontId="52" fillId="0" borderId="109" xfId="93" applyFont="1" applyFill="1" applyBorder="1" applyAlignment="1">
      <alignment horizontal="center" vertical="center" wrapText="1"/>
      <protection/>
    </xf>
    <xf numFmtId="0" fontId="52" fillId="0" borderId="25" xfId="93" applyFont="1" applyFill="1" applyBorder="1" applyAlignment="1">
      <alignment horizontal="center" vertical="center" wrapText="1"/>
      <protection/>
    </xf>
    <xf numFmtId="0" fontId="52" fillId="0" borderId="87" xfId="93" applyFont="1" applyFill="1" applyBorder="1" applyAlignment="1">
      <alignment horizontal="center" vertical="center" wrapText="1"/>
      <protection/>
    </xf>
    <xf numFmtId="0" fontId="52" fillId="0" borderId="0" xfId="93" applyFont="1" applyFill="1" applyBorder="1" applyAlignment="1">
      <alignment horizontal="center" vertical="center" wrapText="1"/>
      <protection/>
    </xf>
    <xf numFmtId="0" fontId="52" fillId="0" borderId="0" xfId="93" applyFont="1" applyFill="1" applyAlignment="1">
      <alignment horizontal="justify" vertical="center" wrapText="1"/>
      <protection/>
    </xf>
    <xf numFmtId="0" fontId="52" fillId="0" borderId="0" xfId="93" applyFont="1" applyFill="1" applyAlignment="1">
      <alignment horizontal="center" vertical="center" wrapText="1"/>
      <protection/>
    </xf>
    <xf numFmtId="0" fontId="52" fillId="0" borderId="0" xfId="93" applyFont="1" applyBorder="1">
      <alignment/>
      <protection/>
    </xf>
    <xf numFmtId="0" fontId="52" fillId="0" borderId="42" xfId="93" applyFont="1" applyFill="1" applyBorder="1" applyAlignment="1">
      <alignment horizontal="center" vertical="center" wrapText="1"/>
      <protection/>
    </xf>
    <xf numFmtId="0" fontId="52" fillId="0" borderId="102" xfId="93" applyFont="1" applyFill="1" applyBorder="1" applyAlignment="1">
      <alignment horizontal="left" vertical="center" wrapText="1"/>
      <protection/>
    </xf>
    <xf numFmtId="0" fontId="52" fillId="0" borderId="85" xfId="93" applyFont="1" applyFill="1" applyBorder="1" applyAlignment="1">
      <alignment horizontal="center" vertical="center" wrapText="1"/>
      <protection/>
    </xf>
    <xf numFmtId="0" fontId="52" fillId="0" borderId="110" xfId="93" applyFont="1" applyFill="1" applyBorder="1" applyAlignment="1">
      <alignment horizontal="left" vertical="center" wrapText="1"/>
      <protection/>
    </xf>
    <xf numFmtId="0" fontId="52" fillId="0" borderId="93" xfId="93" applyFont="1" applyFill="1" applyBorder="1" applyAlignment="1">
      <alignment horizontal="center" vertical="center" wrapText="1"/>
      <protection/>
    </xf>
    <xf numFmtId="0" fontId="3" fillId="0" borderId="0" xfId="93" applyFont="1" applyFill="1" applyBorder="1" applyAlignment="1">
      <alignment horizontal="center" vertical="center" wrapText="1"/>
      <protection/>
    </xf>
    <xf numFmtId="16" fontId="52" fillId="0" borderId="0" xfId="93" applyNumberFormat="1" applyFont="1" applyFill="1" applyBorder="1" applyAlignment="1">
      <alignment horizontal="center" vertical="center" wrapText="1"/>
      <protection/>
    </xf>
    <xf numFmtId="0" fontId="52" fillId="0" borderId="0" xfId="93" applyFont="1" applyFill="1" applyAlignment="1">
      <alignment vertical="center"/>
      <protection/>
    </xf>
    <xf numFmtId="0" fontId="52" fillId="0" borderId="0" xfId="93" applyFont="1" applyFill="1" applyAlignment="1">
      <alignment horizontal="left" vertical="center" wrapText="1"/>
      <protection/>
    </xf>
    <xf numFmtId="16" fontId="52" fillId="0" borderId="24" xfId="93" applyNumberFormat="1" applyFont="1" applyFill="1" applyBorder="1" applyAlignment="1">
      <alignment horizontal="center" vertical="center" wrapText="1"/>
      <protection/>
    </xf>
    <xf numFmtId="16" fontId="52" fillId="0" borderId="109" xfId="93" applyNumberFormat="1" applyFont="1" applyFill="1" applyBorder="1" applyAlignment="1">
      <alignment horizontal="center" vertical="center" wrapText="1"/>
      <protection/>
    </xf>
    <xf numFmtId="0" fontId="52" fillId="0" borderId="107" xfId="93" applyFont="1" applyFill="1" applyBorder="1" applyAlignment="1" quotePrefix="1">
      <alignment horizontal="center" vertical="center" wrapText="1"/>
      <protection/>
    </xf>
    <xf numFmtId="0" fontId="52" fillId="0" borderId="73" xfId="93" applyFont="1" applyFill="1" applyBorder="1" applyAlignment="1">
      <alignment horizontal="left" vertical="top" wrapText="1"/>
      <protection/>
    </xf>
    <xf numFmtId="0" fontId="3" fillId="0" borderId="0" xfId="93" applyFont="1" applyFill="1" applyBorder="1" applyAlignment="1">
      <alignment vertical="center" wrapText="1"/>
      <protection/>
    </xf>
    <xf numFmtId="0" fontId="29" fillId="0" borderId="0" xfId="93" applyFont="1" applyFill="1">
      <alignment/>
      <protection/>
    </xf>
    <xf numFmtId="0" fontId="0" fillId="0" borderId="0" xfId="0" applyFont="1" applyFill="1" applyAlignment="1">
      <alignment/>
    </xf>
    <xf numFmtId="0" fontId="55" fillId="0" borderId="21" xfId="93" applyFont="1" applyFill="1" applyBorder="1" applyAlignment="1">
      <alignment horizontal="left" vertical="center" wrapText="1"/>
      <protection/>
    </xf>
    <xf numFmtId="0" fontId="55" fillId="0" borderId="111" xfId="93" applyFont="1" applyFill="1" applyBorder="1" applyAlignment="1">
      <alignment horizontal="left" vertical="center" wrapText="1"/>
      <protection/>
    </xf>
    <xf numFmtId="0" fontId="55" fillId="0" borderId="112" xfId="93" applyFont="1" applyFill="1" applyBorder="1" applyAlignment="1">
      <alignment vertical="center" wrapText="1"/>
      <protection/>
    </xf>
    <xf numFmtId="0" fontId="55" fillId="0" borderId="74" xfId="93" applyFont="1" applyFill="1" applyBorder="1" applyAlignment="1">
      <alignment horizontal="center" vertical="center" wrapText="1"/>
      <protection/>
    </xf>
    <xf numFmtId="0" fontId="55" fillId="0" borderId="113" xfId="93" applyFont="1" applyFill="1" applyBorder="1" applyAlignment="1">
      <alignment horizontal="left" vertical="center" wrapText="1"/>
      <protection/>
    </xf>
    <xf numFmtId="0" fontId="55" fillId="0" borderId="108" xfId="93" applyFont="1" applyFill="1" applyBorder="1" applyAlignment="1">
      <alignment horizontal="left" vertical="center" wrapText="1"/>
      <protection/>
    </xf>
    <xf numFmtId="0" fontId="55" fillId="0" borderId="109" xfId="93" applyFont="1" applyFill="1" applyBorder="1" applyAlignment="1">
      <alignment horizontal="center" vertical="center" wrapText="1"/>
      <protection/>
    </xf>
    <xf numFmtId="0" fontId="56" fillId="0" borderId="0" xfId="93" applyFont="1" applyBorder="1" applyAlignment="1">
      <alignment horizontal="center" vertical="center" wrapText="1"/>
      <protection/>
    </xf>
    <xf numFmtId="0" fontId="113" fillId="0" borderId="97" xfId="0" applyFont="1" applyBorder="1" applyAlignment="1">
      <alignment horizontal="left" vertical="center"/>
    </xf>
    <xf numFmtId="0" fontId="113" fillId="0" borderId="36" xfId="0" applyFont="1" applyBorder="1" applyAlignment="1">
      <alignment horizontal="left" vertical="center"/>
    </xf>
    <xf numFmtId="0" fontId="56" fillId="0" borderId="0" xfId="95" applyFont="1" applyFill="1" applyBorder="1" applyAlignment="1">
      <alignment horizontal="center" vertical="center" wrapText="1"/>
      <protection/>
    </xf>
    <xf numFmtId="16" fontId="55" fillId="0" borderId="89" xfId="93" applyNumberFormat="1" applyFont="1" applyFill="1" applyBorder="1" applyAlignment="1">
      <alignment horizontal="center" vertical="center" wrapText="1"/>
      <protection/>
    </xf>
    <xf numFmtId="0" fontId="113" fillId="0" borderId="0" xfId="0" applyFont="1" applyFill="1" applyAlignment="1">
      <alignment horizontal="center" wrapText="1"/>
    </xf>
    <xf numFmtId="0" fontId="113" fillId="0" borderId="0" xfId="0" applyFont="1" applyAlignment="1">
      <alignment/>
    </xf>
    <xf numFmtId="0" fontId="114" fillId="0" borderId="0" xfId="0" applyFont="1" applyAlignment="1" quotePrefix="1">
      <alignment horizontal="left" indent="2"/>
    </xf>
    <xf numFmtId="0" fontId="112" fillId="53" borderId="110" xfId="0" applyFont="1" applyFill="1" applyBorder="1" applyAlignment="1">
      <alignment horizontal="center" vertical="center"/>
    </xf>
    <xf numFmtId="167" fontId="113" fillId="2" borderId="51" xfId="129" applyNumberFormat="1" applyFont="1" applyFill="1" applyBorder="1" applyAlignment="1">
      <alignment horizontal="center" vertical="center"/>
    </xf>
    <xf numFmtId="167" fontId="114" fillId="0" borderId="84" xfId="129" applyNumberFormat="1" applyFont="1" applyBorder="1" applyAlignment="1">
      <alignment horizontal="left" vertical="center" indent="1"/>
    </xf>
    <xf numFmtId="167" fontId="114" fillId="0" borderId="114" xfId="129" applyNumberFormat="1" applyFont="1" applyBorder="1" applyAlignment="1">
      <alignment horizontal="center" vertical="center"/>
    </xf>
    <xf numFmtId="167" fontId="114" fillId="0" borderId="63" xfId="129" applyNumberFormat="1" applyFont="1" applyBorder="1" applyAlignment="1">
      <alignment horizontal="left" indent="1"/>
    </xf>
    <xf numFmtId="167" fontId="114" fillId="0" borderId="35" xfId="129" applyNumberFormat="1" applyFont="1" applyBorder="1" applyAlignment="1">
      <alignment horizontal="center" vertical="center"/>
    </xf>
    <xf numFmtId="167" fontId="114" fillId="0" borderId="63" xfId="129" applyNumberFormat="1" applyFont="1" applyBorder="1" applyAlignment="1">
      <alignment horizontal="right"/>
    </xf>
    <xf numFmtId="167" fontId="114" fillId="0" borderId="35" xfId="129" applyNumberFormat="1" applyFont="1" applyBorder="1" applyAlignment="1">
      <alignment horizontal="right"/>
    </xf>
    <xf numFmtId="167" fontId="114" fillId="0" borderId="87" xfId="129" applyNumberFormat="1" applyFont="1" applyBorder="1" applyAlignment="1">
      <alignment horizontal="left" indent="3"/>
    </xf>
    <xf numFmtId="167" fontId="114" fillId="0" borderId="51" xfId="129" applyNumberFormat="1" applyFont="1" applyBorder="1" applyAlignment="1">
      <alignment horizontal="left" indent="3"/>
    </xf>
    <xf numFmtId="0" fontId="114" fillId="0" borderId="114" xfId="0" applyFont="1" applyBorder="1" applyAlignment="1">
      <alignment horizontal="left" vertical="center" indent="1"/>
    </xf>
    <xf numFmtId="0" fontId="114" fillId="0" borderId="102" xfId="0" applyFont="1" applyBorder="1" applyAlignment="1">
      <alignment horizontal="left" vertical="center" indent="1"/>
    </xf>
    <xf numFmtId="167" fontId="114" fillId="0" borderId="84" xfId="129" applyNumberFormat="1" applyFont="1" applyBorder="1" applyAlignment="1">
      <alignment horizontal="right" vertical="center"/>
    </xf>
    <xf numFmtId="167" fontId="113" fillId="2" borderId="84" xfId="129" applyNumberFormat="1" applyFont="1" applyFill="1" applyBorder="1" applyAlignment="1">
      <alignment horizontal="right" vertical="center" wrapText="1"/>
    </xf>
    <xf numFmtId="43" fontId="113" fillId="2" borderId="85" xfId="129" applyFont="1" applyFill="1" applyBorder="1" applyAlignment="1">
      <alignment horizontal="right" vertical="center" wrapText="1"/>
    </xf>
    <xf numFmtId="0" fontId="114" fillId="0" borderId="35" xfId="0" applyFont="1" applyBorder="1" applyAlignment="1">
      <alignment horizontal="left" indent="1"/>
    </xf>
    <xf numFmtId="0" fontId="114" fillId="0" borderId="36" xfId="0" applyFont="1" applyBorder="1" applyAlignment="1">
      <alignment horizontal="left" indent="1"/>
    </xf>
    <xf numFmtId="167" fontId="114" fillId="0" borderId="63" xfId="129" applyNumberFormat="1" applyFont="1" applyBorder="1" applyAlignment="1">
      <alignment horizontal="right" vertical="center"/>
    </xf>
    <xf numFmtId="167" fontId="113" fillId="2" borderId="63" xfId="129" applyNumberFormat="1" applyFont="1" applyFill="1" applyBorder="1" applyAlignment="1">
      <alignment horizontal="right" vertical="center" wrapText="1"/>
    </xf>
    <xf numFmtId="43" fontId="113" fillId="2" borderId="86" xfId="129" applyFont="1" applyFill="1" applyBorder="1" applyAlignment="1">
      <alignment horizontal="right" vertical="center" wrapText="1"/>
    </xf>
    <xf numFmtId="43" fontId="114" fillId="0" borderId="63" xfId="129" applyFont="1" applyBorder="1" applyAlignment="1">
      <alignment horizontal="right"/>
    </xf>
    <xf numFmtId="0" fontId="114" fillId="0" borderId="35" xfId="0" applyFont="1" applyBorder="1" applyAlignment="1">
      <alignment horizontal="left" indent="3"/>
    </xf>
    <xf numFmtId="0" fontId="114" fillId="0" borderId="36" xfId="0" applyFont="1" applyBorder="1" applyAlignment="1">
      <alignment horizontal="left" indent="3"/>
    </xf>
    <xf numFmtId="0" fontId="114" fillId="0" borderId="51" xfId="0" applyFont="1" applyBorder="1" applyAlignment="1">
      <alignment horizontal="left" indent="3"/>
    </xf>
    <xf numFmtId="167" fontId="114" fillId="0" borderId="87" xfId="129" applyNumberFormat="1" applyFont="1" applyBorder="1" applyAlignment="1">
      <alignment horizontal="right"/>
    </xf>
    <xf numFmtId="167" fontId="113" fillId="2" borderId="87" xfId="129" applyNumberFormat="1" applyFont="1" applyFill="1" applyBorder="1" applyAlignment="1">
      <alignment horizontal="right" vertical="center" wrapText="1"/>
    </xf>
    <xf numFmtId="43" fontId="113" fillId="2" borderId="93" xfId="129" applyFont="1" applyFill="1" applyBorder="1" applyAlignment="1">
      <alignment horizontal="right" vertical="center" wrapText="1"/>
    </xf>
    <xf numFmtId="167" fontId="114" fillId="2" borderId="89" xfId="129" applyNumberFormat="1" applyFont="1" applyFill="1" applyBorder="1" applyAlignment="1">
      <alignment horizontal="right"/>
    </xf>
    <xf numFmtId="43" fontId="113" fillId="2" borderId="90" xfId="129" applyFont="1" applyFill="1" applyBorder="1" applyAlignment="1">
      <alignment horizontal="right" vertical="center" wrapText="1"/>
    </xf>
    <xf numFmtId="0" fontId="114" fillId="0" borderId="110" xfId="0" applyFont="1" applyBorder="1" applyAlignment="1">
      <alignment horizontal="left" indent="3"/>
    </xf>
    <xf numFmtId="0" fontId="113" fillId="0" borderId="0" xfId="0" applyFont="1" applyFill="1" applyAlignment="1">
      <alignment wrapText="1"/>
    </xf>
    <xf numFmtId="0" fontId="112" fillId="53" borderId="83" xfId="0" applyFont="1" applyFill="1" applyBorder="1" applyAlignment="1">
      <alignment horizontal="center" vertical="center" wrapText="1"/>
    </xf>
    <xf numFmtId="0" fontId="112" fillId="53" borderId="115" xfId="0" applyFont="1" applyFill="1" applyBorder="1" applyAlignment="1">
      <alignment horizontal="center" vertical="center" wrapText="1"/>
    </xf>
    <xf numFmtId="167" fontId="112" fillId="53" borderId="116" xfId="129" applyNumberFormat="1" applyFont="1" applyFill="1" applyBorder="1" applyAlignment="1">
      <alignment horizontal="center" vertical="center" wrapText="1"/>
    </xf>
    <xf numFmtId="167" fontId="114" fillId="2" borderId="28" xfId="129" applyNumberFormat="1" applyFont="1" applyFill="1" applyBorder="1" applyAlignment="1" quotePrefix="1">
      <alignment horizontal="center" vertical="center"/>
    </xf>
    <xf numFmtId="0" fontId="52" fillId="0" borderId="109" xfId="93" applyFont="1" applyFill="1" applyBorder="1" applyAlignment="1">
      <alignment horizontal="center" vertical="center" wrapText="1"/>
      <protection/>
    </xf>
    <xf numFmtId="0" fontId="30" fillId="0" borderId="0" xfId="93" applyFont="1">
      <alignment/>
      <protection/>
    </xf>
    <xf numFmtId="0" fontId="30" fillId="0" borderId="0" xfId="93" applyFont="1" applyAlignment="1">
      <alignment horizontal="center"/>
      <protection/>
    </xf>
    <xf numFmtId="0" fontId="30" fillId="0" borderId="0" xfId="93" applyFont="1" applyBorder="1">
      <alignment/>
      <protection/>
    </xf>
    <xf numFmtId="0" fontId="4" fillId="0" borderId="0" xfId="93" applyFont="1">
      <alignment/>
      <protection/>
    </xf>
    <xf numFmtId="0" fontId="61" fillId="0" borderId="0" xfId="93" applyFont="1" applyAlignment="1">
      <alignment horizontal="justify" vertical="center" wrapText="1"/>
      <protection/>
    </xf>
    <xf numFmtId="0" fontId="61" fillId="0" borderId="0" xfId="93" applyFont="1">
      <alignment/>
      <protection/>
    </xf>
    <xf numFmtId="0" fontId="61" fillId="0" borderId="0" xfId="93" applyFont="1" applyAlignment="1">
      <alignment horizontal="left" wrapText="1"/>
      <protection/>
    </xf>
    <xf numFmtId="0" fontId="30" fillId="0" borderId="0" xfId="93" applyFont="1" applyFill="1">
      <alignment/>
      <protection/>
    </xf>
    <xf numFmtId="0" fontId="30" fillId="0" borderId="0" xfId="93" applyFont="1" applyFill="1" applyBorder="1">
      <alignment/>
      <protection/>
    </xf>
    <xf numFmtId="0" fontId="71" fillId="0" borderId="0" xfId="93" applyFont="1">
      <alignment/>
      <protection/>
    </xf>
    <xf numFmtId="0" fontId="4" fillId="0" borderId="0" xfId="93" applyFont="1" applyAlignment="1">
      <alignment horizontal="left" wrapText="1"/>
      <protection/>
    </xf>
    <xf numFmtId="0" fontId="55" fillId="0" borderId="98" xfId="93" applyFont="1" applyFill="1" applyBorder="1" applyAlignment="1">
      <alignment horizontal="left" vertical="center" wrapText="1"/>
      <protection/>
    </xf>
    <xf numFmtId="0" fontId="56" fillId="0" borderId="105" xfId="93" applyFont="1" applyFill="1" applyBorder="1" applyAlignment="1">
      <alignment horizontal="center" vertical="center" wrapText="1"/>
      <protection/>
    </xf>
    <xf numFmtId="0" fontId="52" fillId="0" borderId="54" xfId="9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52" fillId="0" borderId="0" xfId="93" applyFont="1">
      <alignment/>
      <protection/>
    </xf>
    <xf numFmtId="0" fontId="52" fillId="0" borderId="0" xfId="93" applyFont="1" applyBorder="1" applyAlignment="1">
      <alignment vertical="center" wrapText="1"/>
      <protection/>
    </xf>
    <xf numFmtId="0" fontId="52" fillId="0" borderId="117" xfId="93" applyFont="1" applyBorder="1" applyAlignment="1">
      <alignment horizontal="left" vertical="center" wrapText="1"/>
      <protection/>
    </xf>
    <xf numFmtId="0" fontId="114" fillId="0" borderId="0" xfId="0" applyFont="1" applyAlignment="1">
      <alignment wrapText="1"/>
    </xf>
    <xf numFmtId="0" fontId="55" fillId="0" borderId="0" xfId="93" applyFont="1" applyAlignment="1">
      <alignment horizontal="center" vertical="center" wrapText="1"/>
      <protection/>
    </xf>
    <xf numFmtId="0" fontId="55" fillId="0" borderId="0" xfId="93" applyFont="1" applyAlignment="1">
      <alignment horizontal="justify" vertical="center" wrapText="1"/>
      <protection/>
    </xf>
    <xf numFmtId="0" fontId="55" fillId="0" borderId="0" xfId="93" applyFont="1" applyFill="1" applyAlignment="1">
      <alignment vertical="center"/>
      <protection/>
    </xf>
    <xf numFmtId="0" fontId="52" fillId="0" borderId="104" xfId="93" applyFont="1" applyFill="1" applyBorder="1" applyAlignment="1">
      <alignment horizontal="center" vertical="center" wrapText="1"/>
      <protection/>
    </xf>
    <xf numFmtId="0" fontId="55" fillId="0" borderId="0" xfId="93" applyFont="1">
      <alignment/>
      <protection/>
    </xf>
    <xf numFmtId="0" fontId="52" fillId="0" borderId="0" xfId="93" applyFont="1" applyAlignment="1">
      <alignment vertical="center"/>
      <protection/>
    </xf>
    <xf numFmtId="0" fontId="114" fillId="0" borderId="0" xfId="0" applyFont="1" applyAlignment="1">
      <alignment/>
    </xf>
    <xf numFmtId="0" fontId="114" fillId="0" borderId="0" xfId="0" applyFont="1" applyFill="1" applyAlignment="1">
      <alignment/>
    </xf>
    <xf numFmtId="0" fontId="55" fillId="0" borderId="0" xfId="93" applyFont="1" applyFill="1">
      <alignment/>
      <protection/>
    </xf>
    <xf numFmtId="0" fontId="56" fillId="0" borderId="0" xfId="93" applyFont="1" applyFill="1">
      <alignment/>
      <protection/>
    </xf>
    <xf numFmtId="0" fontId="56" fillId="0" borderId="0" xfId="93" applyFont="1" applyFill="1" applyAlignment="1">
      <alignment horizontal="center"/>
      <protection/>
    </xf>
    <xf numFmtId="0" fontId="55" fillId="0" borderId="0" xfId="93" applyFont="1" applyAlignment="1">
      <alignment vertical="center"/>
      <protection/>
    </xf>
    <xf numFmtId="0" fontId="67" fillId="0" borderId="0" xfId="93" applyFont="1" applyAlignment="1">
      <alignment horizontal="center" vertical="center" wrapText="1"/>
      <protection/>
    </xf>
    <xf numFmtId="0" fontId="68" fillId="0" borderId="0" xfId="93" applyFont="1" applyAlignment="1">
      <alignment horizontal="justify" vertical="center" wrapText="1"/>
      <protection/>
    </xf>
    <xf numFmtId="0" fontId="68" fillId="0" borderId="0" xfId="93" applyFont="1" applyAlignment="1">
      <alignment horizontal="center" vertical="center" wrapText="1"/>
      <protection/>
    </xf>
    <xf numFmtId="0" fontId="68" fillId="51" borderId="0" xfId="93" applyFont="1" applyFill="1" applyAlignment="1">
      <alignment horizontal="center" vertical="center" wrapText="1"/>
      <protection/>
    </xf>
    <xf numFmtId="0" fontId="55" fillId="0" borderId="40" xfId="93" applyFont="1" applyFill="1" applyBorder="1" applyAlignment="1">
      <alignment horizontal="center" vertical="center" wrapText="1"/>
      <protection/>
    </xf>
    <xf numFmtId="0" fontId="55" fillId="0" borderId="54" xfId="93" applyFont="1" applyFill="1" applyBorder="1" applyAlignment="1">
      <alignment horizontal="center" vertical="center" wrapText="1"/>
      <protection/>
    </xf>
    <xf numFmtId="0" fontId="55" fillId="0" borderId="104" xfId="93" applyFont="1" applyFill="1" applyBorder="1" applyAlignment="1">
      <alignment horizontal="center" vertical="center" wrapText="1"/>
      <protection/>
    </xf>
    <xf numFmtId="0" fontId="55" fillId="51" borderId="54" xfId="93" applyFont="1" applyFill="1" applyBorder="1" applyAlignment="1">
      <alignment horizontal="center" vertical="center" wrapText="1"/>
      <protection/>
    </xf>
    <xf numFmtId="0" fontId="52" fillId="0" borderId="54" xfId="93" applyFont="1" applyFill="1" applyBorder="1" applyAlignment="1">
      <alignment horizontal="center" vertical="center" wrapText="1"/>
      <protection/>
    </xf>
    <xf numFmtId="0" fontId="52" fillId="0" borderId="25" xfId="93" applyFont="1" applyFill="1" applyBorder="1" applyAlignment="1">
      <alignment horizontal="center" vertical="center" wrapText="1"/>
      <protection/>
    </xf>
    <xf numFmtId="0" fontId="52" fillId="0" borderId="79" xfId="93" applyFont="1" applyFill="1" applyBorder="1" applyAlignment="1">
      <alignment horizontal="center" vertical="center" wrapText="1"/>
      <protection/>
    </xf>
    <xf numFmtId="0" fontId="56" fillId="0" borderId="56" xfId="95" applyFont="1" applyFill="1" applyBorder="1" applyAlignment="1">
      <alignment horizontal="center" vertical="center" wrapText="1"/>
      <protection/>
    </xf>
    <xf numFmtId="0" fontId="56" fillId="0" borderId="55" xfId="95" applyFont="1" applyFill="1" applyBorder="1" applyAlignment="1">
      <alignment horizontal="center" vertical="center" wrapText="1"/>
      <protection/>
    </xf>
    <xf numFmtId="0" fontId="56" fillId="0" borderId="41" xfId="95" applyFont="1" applyFill="1" applyBorder="1" applyAlignment="1">
      <alignment horizontal="center" vertical="center" wrapText="1"/>
      <protection/>
    </xf>
    <xf numFmtId="0" fontId="56" fillId="0" borderId="28" xfId="95" applyFont="1" applyFill="1" applyBorder="1" applyAlignment="1">
      <alignment horizontal="center" vertical="center" wrapText="1"/>
      <protection/>
    </xf>
    <xf numFmtId="0" fontId="55" fillId="0" borderId="40" xfId="93" applyFont="1" applyFill="1" applyBorder="1" applyAlignment="1">
      <alignment horizontal="left" vertical="center" wrapText="1"/>
      <protection/>
    </xf>
    <xf numFmtId="16" fontId="55" fillId="0" borderId="40" xfId="93" applyNumberFormat="1" applyFont="1" applyFill="1" applyBorder="1" applyAlignment="1">
      <alignment horizontal="center" vertical="center" wrapText="1"/>
      <protection/>
    </xf>
    <xf numFmtId="0" fontId="55" fillId="0" borderId="109" xfId="93" applyFont="1" applyFill="1" applyBorder="1" applyAlignment="1">
      <alignment horizontal="left" vertical="center" wrapText="1"/>
      <protection/>
    </xf>
    <xf numFmtId="16" fontId="55" fillId="0" borderId="54" xfId="93" applyNumberFormat="1" applyFont="1" applyFill="1" applyBorder="1" applyAlignment="1">
      <alignment horizontal="center" vertical="center" wrapText="1"/>
      <protection/>
    </xf>
    <xf numFmtId="0" fontId="55" fillId="51" borderId="109" xfId="93" applyFont="1" applyFill="1" applyBorder="1" applyAlignment="1">
      <alignment horizontal="left" vertical="center" wrapText="1"/>
      <protection/>
    </xf>
    <xf numFmtId="0" fontId="55" fillId="0" borderId="0" xfId="93" applyFont="1" applyFill="1" applyAlignment="1">
      <alignment horizontal="center" vertical="center" wrapText="1"/>
      <protection/>
    </xf>
    <xf numFmtId="0" fontId="30" fillId="0" borderId="0" xfId="93" applyFont="1" applyAlignment="1">
      <alignment vertical="center" wrapText="1"/>
      <protection/>
    </xf>
    <xf numFmtId="49" fontId="30" fillId="51" borderId="0" xfId="93" applyNumberFormat="1" applyFont="1" applyFill="1" applyBorder="1" applyAlignment="1">
      <alignment horizontal="center" vertical="center" wrapText="1"/>
      <protection/>
    </xf>
    <xf numFmtId="0" fontId="30" fillId="0" borderId="0" xfId="93" applyFont="1" applyFill="1" applyBorder="1" applyAlignment="1">
      <alignment vertical="center" wrapText="1"/>
      <protection/>
    </xf>
    <xf numFmtId="0" fontId="117" fillId="0" borderId="0" xfId="0" applyFont="1" applyAlignment="1">
      <alignment vertical="center"/>
    </xf>
    <xf numFmtId="0" fontId="30" fillId="0" borderId="0" xfId="9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52" fillId="0" borderId="54" xfId="93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indent="1"/>
    </xf>
    <xf numFmtId="0" fontId="56" fillId="0" borderId="118" xfId="93" applyFont="1" applyFill="1" applyBorder="1" applyAlignment="1">
      <alignment horizontal="center" vertical="center" wrapText="1"/>
      <protection/>
    </xf>
    <xf numFmtId="0" fontId="113" fillId="0" borderId="0" xfId="0" applyFont="1" applyBorder="1" applyAlignment="1">
      <alignment horizontal="left" vertical="center" indent="1"/>
    </xf>
    <xf numFmtId="0" fontId="114" fillId="0" borderId="0" xfId="0" applyFont="1" applyBorder="1" applyAlignment="1">
      <alignment/>
    </xf>
    <xf numFmtId="167" fontId="114" fillId="0" borderId="0" xfId="129" applyNumberFormat="1" applyFont="1" applyBorder="1" applyAlignment="1">
      <alignment/>
    </xf>
    <xf numFmtId="167" fontId="28" fillId="0" borderId="119" xfId="129" applyNumberFormat="1" applyFont="1" applyBorder="1" applyAlignment="1">
      <alignment horizontal="left"/>
    </xf>
    <xf numFmtId="167" fontId="28" fillId="0" borderId="119" xfId="129" applyNumberFormat="1" applyFont="1" applyBorder="1" applyAlignment="1">
      <alignment/>
    </xf>
    <xf numFmtId="167" fontId="115" fillId="0" borderId="0" xfId="129" applyNumberFormat="1" applyFont="1" applyAlignment="1">
      <alignment/>
    </xf>
    <xf numFmtId="167" fontId="28" fillId="0" borderId="119" xfId="129" applyNumberFormat="1" applyFont="1" applyBorder="1" applyAlignment="1">
      <alignment/>
    </xf>
    <xf numFmtId="167" fontId="113" fillId="0" borderId="0" xfId="129" applyNumberFormat="1" applyFont="1" applyBorder="1" applyAlignment="1">
      <alignment horizontal="right"/>
    </xf>
    <xf numFmtId="0" fontId="115" fillId="0" borderId="0" xfId="0" applyFont="1" applyBorder="1" applyAlignment="1">
      <alignment/>
    </xf>
    <xf numFmtId="167" fontId="113" fillId="2" borderId="78" xfId="129" applyNumberFormat="1" applyFont="1" applyFill="1" applyBorder="1" applyAlignment="1">
      <alignment horizontal="center" vertical="center"/>
    </xf>
    <xf numFmtId="167" fontId="114" fillId="0" borderId="85" xfId="129" applyNumberFormat="1" applyFont="1" applyBorder="1" applyAlignment="1">
      <alignment horizontal="center" vertical="center"/>
    </xf>
    <xf numFmtId="167" fontId="114" fillId="0" borderId="86" xfId="129" applyNumberFormat="1" applyFont="1" applyBorder="1" applyAlignment="1">
      <alignment horizontal="center" vertical="center"/>
    </xf>
    <xf numFmtId="0" fontId="114" fillId="0" borderId="93" xfId="0" applyFont="1" applyBorder="1" applyAlignment="1">
      <alignment horizontal="left" indent="3"/>
    </xf>
    <xf numFmtId="0" fontId="55" fillId="0" borderId="0" xfId="0" applyFont="1" applyAlignment="1">
      <alignment horizontal="right"/>
    </xf>
    <xf numFmtId="0" fontId="56" fillId="0" borderId="4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42" xfId="0" applyFont="1" applyBorder="1" applyAlignment="1" quotePrefix="1">
      <alignment horizontal="center" vertical="center" wrapText="1"/>
    </xf>
    <xf numFmtId="0" fontId="56" fillId="0" borderId="120" xfId="0" applyFont="1" applyBorder="1" applyAlignment="1" quotePrefix="1">
      <alignment horizontal="center" vertical="center" wrapText="1"/>
    </xf>
    <xf numFmtId="0" fontId="56" fillId="0" borderId="105" xfId="0" applyFont="1" applyBorder="1" applyAlignment="1" quotePrefix="1">
      <alignment horizontal="center" vertical="center" wrapText="1"/>
    </xf>
    <xf numFmtId="0" fontId="55" fillId="0" borderId="65" xfId="0" applyFont="1" applyBorder="1" applyAlignment="1">
      <alignment horizontal="center" vertical="center"/>
    </xf>
    <xf numFmtId="3" fontId="55" fillId="0" borderId="0" xfId="0" applyNumberFormat="1" applyFont="1" applyAlignment="1">
      <alignment/>
    </xf>
    <xf numFmtId="3" fontId="55" fillId="0" borderId="65" xfId="0" applyNumberFormat="1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55" fillId="0" borderId="97" xfId="0" applyNumberFormat="1" applyFont="1" applyBorder="1" applyAlignment="1">
      <alignment vertical="center"/>
    </xf>
    <xf numFmtId="3" fontId="55" fillId="0" borderId="64" xfId="0" applyNumberFormat="1" applyFont="1" applyBorder="1" applyAlignment="1">
      <alignment vertical="center"/>
    </xf>
    <xf numFmtId="0" fontId="56" fillId="0" borderId="105" xfId="0" applyFont="1" applyBorder="1" applyAlignment="1">
      <alignment horizontal="center" vertical="center"/>
    </xf>
    <xf numFmtId="3" fontId="55" fillId="0" borderId="101" xfId="0" applyNumberFormat="1" applyFont="1" applyBorder="1" applyAlignment="1">
      <alignment vertical="center"/>
    </xf>
    <xf numFmtId="3" fontId="55" fillId="0" borderId="105" xfId="0" applyNumberFormat="1" applyFont="1" applyBorder="1" applyAlignment="1">
      <alignment vertical="center"/>
    </xf>
    <xf numFmtId="3" fontId="55" fillId="0" borderId="91" xfId="0" applyNumberFormat="1" applyFont="1" applyBorder="1" applyAlignment="1">
      <alignment vertical="center"/>
    </xf>
    <xf numFmtId="3" fontId="55" fillId="0" borderId="121" xfId="0" applyNumberFormat="1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14" fillId="0" borderId="24" xfId="93" applyFont="1" applyFill="1" applyBorder="1" applyAlignment="1">
      <alignment horizontal="center" vertical="center" wrapText="1"/>
      <protection/>
    </xf>
    <xf numFmtId="0" fontId="114" fillId="0" borderId="25" xfId="93" applyFont="1" applyFill="1" applyBorder="1" applyAlignment="1">
      <alignment horizontal="center" vertical="center" wrapText="1"/>
      <protection/>
    </xf>
    <xf numFmtId="0" fontId="114" fillId="0" borderId="79" xfId="93" applyFont="1" applyFill="1" applyBorder="1" applyAlignment="1">
      <alignment horizontal="center" vertical="center" wrapText="1"/>
      <protection/>
    </xf>
    <xf numFmtId="0" fontId="114" fillId="51" borderId="0" xfId="93" applyFont="1" applyFill="1" applyBorder="1" applyAlignment="1">
      <alignment horizontal="center" vertical="center" wrapText="1"/>
      <protection/>
    </xf>
    <xf numFmtId="0" fontId="114" fillId="51" borderId="90" xfId="93" applyFont="1" applyFill="1" applyBorder="1" applyAlignment="1">
      <alignment horizontal="center" vertical="center" wrapText="1"/>
      <protection/>
    </xf>
    <xf numFmtId="0" fontId="55" fillId="0" borderId="0" xfId="93" applyFont="1" applyAlignment="1">
      <alignment vertical="center"/>
      <protection/>
    </xf>
    <xf numFmtId="0" fontId="52" fillId="0" borderId="0" xfId="93" applyFont="1" applyAlignment="1">
      <alignment vertical="center" wrapText="1"/>
      <protection/>
    </xf>
    <xf numFmtId="0" fontId="52" fillId="0" borderId="0" xfId="93" applyFont="1" applyFill="1" applyAlignment="1">
      <alignment vertical="center" wrapText="1"/>
      <protection/>
    </xf>
    <xf numFmtId="0" fontId="2" fillId="0" borderId="0" xfId="93" applyFont="1" applyFill="1" applyAlignment="1">
      <alignment vertical="center"/>
      <protection/>
    </xf>
    <xf numFmtId="0" fontId="55" fillId="51" borderId="122" xfId="93" applyFont="1" applyFill="1" applyBorder="1" applyAlignment="1">
      <alignment horizontal="left" vertical="top" wrapText="1" indent="1"/>
      <protection/>
    </xf>
    <xf numFmtId="0" fontId="55" fillId="51" borderId="123" xfId="93" applyFont="1" applyFill="1" applyBorder="1" applyAlignment="1">
      <alignment horizontal="left" vertical="top" wrapText="1" indent="1"/>
      <protection/>
    </xf>
    <xf numFmtId="0" fontId="3" fillId="0" borderId="124" xfId="95" applyFont="1" applyFill="1" applyBorder="1" applyAlignment="1">
      <alignment horizontal="center" vertical="center"/>
      <protection/>
    </xf>
    <xf numFmtId="0" fontId="3" fillId="0" borderId="125" xfId="95" applyFont="1" applyFill="1" applyBorder="1" applyAlignment="1">
      <alignment horizontal="center" vertical="center"/>
      <protection/>
    </xf>
    <xf numFmtId="3" fontId="55" fillId="0" borderId="0" xfId="95" applyNumberFormat="1" applyFont="1" applyFill="1" applyAlignment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72" fillId="0" borderId="0" xfId="95" applyNumberFormat="1" applyFont="1" applyFill="1" applyBorder="1" applyAlignment="1">
      <alignment horizontal="center" vertical="center" wrapText="1"/>
      <protection/>
    </xf>
    <xf numFmtId="3" fontId="72" fillId="0" borderId="99" xfId="95" applyNumberFormat="1" applyFont="1" applyFill="1" applyBorder="1" applyAlignment="1" quotePrefix="1">
      <alignment horizontal="center" vertical="center" wrapText="1"/>
      <protection/>
    </xf>
    <xf numFmtId="3" fontId="72" fillId="0" borderId="65" xfId="95" applyNumberFormat="1" applyFont="1" applyFill="1" applyBorder="1" applyAlignment="1">
      <alignment horizontal="center" vertical="center" wrapText="1"/>
      <protection/>
    </xf>
    <xf numFmtId="3" fontId="73" fillId="0" borderId="97" xfId="95" applyNumberFormat="1" applyFont="1" applyFill="1" applyBorder="1" applyAlignment="1" quotePrefix="1">
      <alignment horizontal="center" vertical="top" wrapText="1"/>
      <protection/>
    </xf>
    <xf numFmtId="3" fontId="73" fillId="0" borderId="0" xfId="95" applyNumberFormat="1" applyFont="1" applyFill="1" applyBorder="1" applyAlignment="1" quotePrefix="1">
      <alignment horizontal="center" vertical="top" wrapText="1"/>
      <protection/>
    </xf>
    <xf numFmtId="3" fontId="72" fillId="0" borderId="126" xfId="95" applyNumberFormat="1" applyFont="1" applyFill="1" applyBorder="1" applyAlignment="1">
      <alignment horizontal="left" vertical="center"/>
      <protection/>
    </xf>
    <xf numFmtId="3" fontId="55" fillId="0" borderId="127" xfId="95" applyNumberFormat="1" applyFont="1" applyFill="1" applyBorder="1" applyAlignment="1">
      <alignment horizontal="right" vertical="center" wrapText="1"/>
      <protection/>
    </xf>
    <xf numFmtId="3" fontId="72" fillId="0" borderId="120" xfId="95" applyNumberFormat="1" applyFont="1" applyFill="1" applyBorder="1" applyAlignment="1">
      <alignment horizontal="left" vertical="center"/>
      <protection/>
    </xf>
    <xf numFmtId="3" fontId="55" fillId="0" borderId="0" xfId="95" applyNumberFormat="1" applyFont="1" applyFill="1" applyBorder="1" applyAlignment="1">
      <alignment horizontal="right" vertical="center" wrapText="1"/>
      <protection/>
    </xf>
    <xf numFmtId="3" fontId="61" fillId="0" borderId="0" xfId="95" applyNumberFormat="1" applyFont="1" applyFill="1" applyBorder="1" applyAlignment="1">
      <alignment horizontal="center" vertical="center" wrapText="1"/>
      <protection/>
    </xf>
    <xf numFmtId="3" fontId="61" fillId="0" borderId="105" xfId="95" applyNumberFormat="1" applyFont="1" applyFill="1" applyBorder="1" applyAlignment="1">
      <alignment horizontal="left" vertical="center" wrapText="1"/>
      <protection/>
    </xf>
    <xf numFmtId="3" fontId="56" fillId="0" borderId="101" xfId="95" applyNumberFormat="1" applyFont="1" applyFill="1" applyBorder="1" applyAlignment="1">
      <alignment horizontal="right" vertical="center" wrapText="1"/>
      <protection/>
    </xf>
    <xf numFmtId="3" fontId="55" fillId="0" borderId="97" xfId="95" applyNumberFormat="1" applyFont="1" applyFill="1" applyBorder="1" applyAlignment="1" quotePrefix="1">
      <alignment horizontal="right" vertical="top" wrapText="1"/>
      <protection/>
    </xf>
    <xf numFmtId="3" fontId="61" fillId="0" borderId="0" xfId="95" applyNumberFormat="1" applyFont="1" applyFill="1" applyBorder="1" applyAlignment="1">
      <alignment horizontal="left" vertical="center" wrapText="1"/>
      <protection/>
    </xf>
    <xf numFmtId="3" fontId="74" fillId="0" borderId="0" xfId="95" applyNumberFormat="1" applyFont="1" applyFill="1" applyAlignment="1">
      <alignment horizontal="left" vertical="center"/>
      <protection/>
    </xf>
    <xf numFmtId="3" fontId="55" fillId="0" borderId="0" xfId="95" applyNumberFormat="1" applyFont="1" applyFill="1" applyAlignment="1">
      <alignment horizontal="left" vertical="center" wrapText="1"/>
      <protection/>
    </xf>
    <xf numFmtId="3" fontId="56" fillId="0" borderId="0" xfId="95" applyNumberFormat="1" applyFont="1" applyFill="1" applyAlignment="1" quotePrefix="1">
      <alignment horizontal="left" vertical="center"/>
      <protection/>
    </xf>
    <xf numFmtId="3" fontId="55" fillId="0" borderId="0" xfId="95" applyNumberFormat="1" applyFont="1" applyFill="1" applyAlignment="1">
      <alignment vertical="center" wrapText="1"/>
      <protection/>
    </xf>
    <xf numFmtId="3" fontId="55" fillId="0" borderId="0" xfId="95" applyNumberFormat="1" applyFont="1" applyFill="1" applyAlignment="1">
      <alignment horizontal="left" vertical="center"/>
      <protection/>
    </xf>
    <xf numFmtId="3" fontId="55" fillId="0" borderId="0" xfId="95" applyNumberFormat="1" applyFont="1" applyFill="1" applyAlignment="1" quotePrefix="1">
      <alignment horizontal="left" vertical="center"/>
      <protection/>
    </xf>
    <xf numFmtId="3" fontId="30" fillId="0" borderId="0" xfId="95" applyNumberFormat="1" applyFont="1" applyFill="1" applyAlignment="1" quotePrefix="1">
      <alignment horizontal="left" vertical="center"/>
      <protection/>
    </xf>
    <xf numFmtId="3" fontId="56" fillId="0" borderId="0" xfId="95" applyNumberFormat="1" applyFont="1" applyFill="1" applyAlignment="1">
      <alignment vertical="center"/>
      <protection/>
    </xf>
    <xf numFmtId="3" fontId="55" fillId="0" borderId="0" xfId="95" applyNumberFormat="1" applyFont="1" applyFill="1" applyAlignment="1">
      <alignment vertical="center"/>
      <protection/>
    </xf>
    <xf numFmtId="3" fontId="75" fillId="0" borderId="0" xfId="95" applyNumberFormat="1" applyFont="1" applyFill="1" applyAlignment="1">
      <alignment horizontal="left" vertical="center"/>
      <protection/>
    </xf>
    <xf numFmtId="3" fontId="118" fillId="0" borderId="0" xfId="0" applyNumberFormat="1" applyFont="1" applyFill="1" applyAlignment="1">
      <alignment vertical="center"/>
    </xf>
    <xf numFmtId="3" fontId="114" fillId="0" borderId="0" xfId="0" applyNumberFormat="1" applyFont="1" applyFill="1" applyAlignment="1">
      <alignment vertical="center"/>
    </xf>
    <xf numFmtId="3" fontId="114" fillId="0" borderId="0" xfId="0" applyNumberFormat="1" applyFont="1" applyFill="1" applyAlignment="1">
      <alignment vertical="center" wrapText="1"/>
    </xf>
    <xf numFmtId="3" fontId="114" fillId="0" borderId="0" xfId="0" applyNumberFormat="1" applyFont="1" applyFill="1" applyAlignment="1">
      <alignment horizontal="left" vertical="center"/>
    </xf>
    <xf numFmtId="3" fontId="114" fillId="0" borderId="0" xfId="0" applyNumberFormat="1" applyFont="1" applyFill="1" applyAlignment="1" quotePrefix="1">
      <alignment horizontal="left" vertical="center"/>
    </xf>
    <xf numFmtId="49" fontId="52" fillId="51" borderId="109" xfId="93" applyNumberFormat="1" applyFont="1" applyFill="1" applyBorder="1" applyAlignment="1">
      <alignment horizontal="center" vertical="center" wrapText="1"/>
      <protection/>
    </xf>
    <xf numFmtId="0" fontId="3" fillId="0" borderId="0" xfId="93" applyFont="1" applyAlignment="1">
      <alignment horizontal="center"/>
      <protection/>
    </xf>
    <xf numFmtId="0" fontId="3" fillId="51" borderId="41" xfId="95" applyFont="1" applyFill="1" applyBorder="1" applyAlignment="1">
      <alignment horizontal="center" vertical="center" wrapText="1"/>
      <protection/>
    </xf>
    <xf numFmtId="0" fontId="3" fillId="51" borderId="0" xfId="93" applyFont="1" applyFill="1" applyAlignment="1">
      <alignment horizontal="center"/>
      <protection/>
    </xf>
    <xf numFmtId="0" fontId="52" fillId="0" borderId="128" xfId="0" applyFont="1" applyFill="1" applyBorder="1" applyAlignment="1">
      <alignment horizontal="left" vertical="center" indent="1"/>
    </xf>
    <xf numFmtId="0" fontId="3" fillId="0" borderId="0" xfId="93" applyFont="1" applyAlignment="1">
      <alignment horizontal="center" vertical="center" wrapText="1"/>
      <protection/>
    </xf>
    <xf numFmtId="0" fontId="56" fillId="0" borderId="120" xfId="0" applyFont="1" applyBorder="1" applyAlignment="1">
      <alignment horizontal="center" vertical="center" wrapText="1"/>
    </xf>
    <xf numFmtId="0" fontId="55" fillId="0" borderId="90" xfId="93" applyFont="1" applyFill="1" applyBorder="1" applyAlignment="1">
      <alignment horizontal="center" vertical="center" wrapText="1"/>
      <protection/>
    </xf>
    <xf numFmtId="0" fontId="52" fillId="0" borderId="54" xfId="93" applyFont="1" applyFill="1" applyBorder="1" applyAlignment="1">
      <alignment horizontal="center" vertical="center" wrapText="1"/>
      <protection/>
    </xf>
    <xf numFmtId="0" fontId="3" fillId="0" borderId="0" xfId="93" applyFont="1" applyAlignment="1">
      <alignment horizontal="center"/>
      <protection/>
    </xf>
    <xf numFmtId="0" fontId="2" fillId="0" borderId="0" xfId="93" applyFont="1">
      <alignment/>
      <protection/>
    </xf>
    <xf numFmtId="0" fontId="33" fillId="51" borderId="25" xfId="84" applyFont="1" applyFill="1" applyBorder="1" applyAlignment="1" applyProtection="1">
      <alignment horizontal="center" vertical="center" wrapText="1"/>
      <protection/>
    </xf>
    <xf numFmtId="0" fontId="33" fillId="51" borderId="79" xfId="84" applyFont="1" applyFill="1" applyBorder="1" applyAlignment="1" applyProtection="1">
      <alignment horizontal="center" vertical="center" wrapText="1"/>
      <protection/>
    </xf>
    <xf numFmtId="0" fontId="2" fillId="0" borderId="0" xfId="93" applyFont="1" applyBorder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0" fontId="2" fillId="0" borderId="0" xfId="93" applyFont="1" applyAlignment="1">
      <alignment horizontal="center" vertical="center"/>
      <protection/>
    </xf>
    <xf numFmtId="0" fontId="52" fillId="0" borderId="128" xfId="95" applyFont="1" applyBorder="1" applyAlignment="1">
      <alignment horizontal="center" vertical="center"/>
      <protection/>
    </xf>
    <xf numFmtId="0" fontId="33" fillId="51" borderId="86" xfId="84" applyFont="1" applyFill="1" applyBorder="1" applyAlignment="1" applyProtection="1">
      <alignment horizontal="center" vertical="center" wrapText="1"/>
      <protection/>
    </xf>
    <xf numFmtId="0" fontId="3" fillId="0" borderId="91" xfId="95" applyFont="1" applyFill="1" applyBorder="1" applyAlignment="1">
      <alignment horizontal="center" vertical="center"/>
      <protection/>
    </xf>
    <xf numFmtId="0" fontId="3" fillId="0" borderId="129" xfId="95" applyFont="1" applyFill="1" applyBorder="1" applyAlignment="1">
      <alignment horizontal="center" vertical="center"/>
      <protection/>
    </xf>
    <xf numFmtId="0" fontId="3" fillId="0" borderId="130" xfId="95" applyFont="1" applyFill="1" applyBorder="1" applyAlignment="1">
      <alignment horizontal="center" vertical="center"/>
      <protection/>
    </xf>
    <xf numFmtId="0" fontId="33" fillId="0" borderId="107" xfId="84" applyFont="1" applyBorder="1" applyAlignment="1" applyProtection="1">
      <alignment horizontal="center" vertical="center" wrapText="1"/>
      <protection/>
    </xf>
    <xf numFmtId="0" fontId="33" fillId="0" borderId="25" xfId="84" applyFont="1" applyBorder="1" applyAlignment="1" applyProtection="1">
      <alignment horizontal="center" vertical="center" wrapText="1"/>
      <protection/>
    </xf>
    <xf numFmtId="0" fontId="33" fillId="0" borderId="131" xfId="84" applyFont="1" applyBorder="1" applyAlignment="1" applyProtection="1">
      <alignment horizontal="center" vertical="center" wrapText="1"/>
      <protection/>
    </xf>
    <xf numFmtId="0" fontId="119" fillId="51" borderId="0" xfId="95" applyFont="1" applyFill="1">
      <alignment/>
      <protection/>
    </xf>
    <xf numFmtId="0" fontId="120" fillId="51" borderId="0" xfId="95" applyFont="1" applyFill="1" applyAlignment="1">
      <alignment horizontal="center"/>
      <protection/>
    </xf>
    <xf numFmtId="0" fontId="119" fillId="51" borderId="0" xfId="95" applyFont="1" applyFill="1" applyAlignment="1">
      <alignment vertical="center"/>
      <protection/>
    </xf>
    <xf numFmtId="0" fontId="121" fillId="51" borderId="0" xfId="95" applyFont="1" applyFill="1" applyBorder="1" applyAlignment="1">
      <alignment vertical="center"/>
      <protection/>
    </xf>
    <xf numFmtId="0" fontId="122" fillId="0" borderId="0" xfId="95" applyFont="1" applyFill="1" applyBorder="1" applyAlignment="1">
      <alignment horizontal="center" vertical="center"/>
      <protection/>
    </xf>
    <xf numFmtId="0" fontId="122" fillId="0" borderId="0" xfId="95" applyFont="1" applyFill="1" applyBorder="1" applyAlignment="1">
      <alignment/>
      <protection/>
    </xf>
    <xf numFmtId="0" fontId="61" fillId="0" borderId="0" xfId="95" applyFont="1" applyFill="1" applyBorder="1" applyAlignment="1">
      <alignment/>
      <protection/>
    </xf>
    <xf numFmtId="0" fontId="30" fillId="0" borderId="0" xfId="95" applyFont="1" applyFill="1" applyBorder="1" applyAlignment="1">
      <alignment/>
      <protection/>
    </xf>
    <xf numFmtId="0" fontId="123" fillId="0" borderId="0" xfId="95" applyFont="1" applyFill="1" applyBorder="1" applyAlignment="1">
      <alignment/>
      <protection/>
    </xf>
    <xf numFmtId="0" fontId="30" fillId="0" borderId="0" xfId="95" applyFont="1" applyFill="1" applyBorder="1" applyAlignment="1">
      <alignment horizontal="left"/>
      <protection/>
    </xf>
    <xf numFmtId="0" fontId="123" fillId="0" borderId="0" xfId="95" applyFont="1" applyFill="1" applyBorder="1" applyAlignment="1">
      <alignment vertical="center"/>
      <protection/>
    </xf>
    <xf numFmtId="0" fontId="30" fillId="0" borderId="0" xfId="95" applyFont="1" applyFill="1" applyBorder="1" applyAlignment="1">
      <alignment vertical="center"/>
      <protection/>
    </xf>
    <xf numFmtId="0" fontId="30" fillId="0" borderId="0" xfId="9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30" fillId="0" borderId="0" xfId="95" applyNumberFormat="1" applyFont="1" applyFill="1" applyBorder="1" applyAlignment="1">
      <alignment/>
      <protection/>
    </xf>
    <xf numFmtId="0" fontId="119" fillId="0" borderId="0" xfId="95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55" fillId="0" borderId="0" xfId="95" applyFont="1" applyFill="1" applyAlignment="1">
      <alignment/>
      <protection/>
    </xf>
    <xf numFmtId="0" fontId="119" fillId="0" borderId="0" xfId="95" applyFont="1" applyFill="1" applyAlignment="1">
      <alignment/>
      <protection/>
    </xf>
    <xf numFmtId="0" fontId="114" fillId="0" borderId="109" xfId="9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124" fillId="51" borderId="0" xfId="95" applyFont="1" applyFill="1" applyAlignment="1">
      <alignment/>
      <protection/>
    </xf>
    <xf numFmtId="0" fontId="120" fillId="51" borderId="0" xfId="95" applyFont="1" applyFill="1" applyAlignment="1">
      <alignment/>
      <protection/>
    </xf>
    <xf numFmtId="3" fontId="83" fillId="0" borderId="0" xfId="95" applyNumberFormat="1" applyFont="1" applyFill="1" applyAlignment="1">
      <alignment vertical="center"/>
      <protection/>
    </xf>
    <xf numFmtId="3" fontId="84" fillId="0" borderId="0" xfId="0" applyNumberFormat="1" applyFont="1" applyFill="1" applyBorder="1" applyAlignment="1">
      <alignment vertical="center"/>
    </xf>
    <xf numFmtId="3" fontId="109" fillId="0" borderId="0" xfId="0" applyNumberFormat="1" applyFont="1" applyFill="1" applyAlignment="1">
      <alignment vertical="center"/>
    </xf>
    <xf numFmtId="3" fontId="56" fillId="0" borderId="0" xfId="112" applyNumberFormat="1" applyFont="1" applyFill="1" applyBorder="1" applyAlignment="1">
      <alignment vertical="center"/>
      <protection/>
    </xf>
    <xf numFmtId="3" fontId="56" fillId="0" borderId="0" xfId="94" applyNumberFormat="1" applyFont="1" applyFill="1" applyAlignment="1">
      <alignment horizontal="center" vertical="center"/>
      <protection/>
    </xf>
    <xf numFmtId="3" fontId="55" fillId="0" borderId="0" xfId="112" applyNumberFormat="1" applyFont="1" applyFill="1" applyAlignment="1">
      <alignment vertical="center"/>
      <protection/>
    </xf>
    <xf numFmtId="3" fontId="55" fillId="0" borderId="0" xfId="113" applyNumberFormat="1" applyFont="1" applyFill="1" applyAlignment="1">
      <alignment vertical="center"/>
      <protection/>
    </xf>
    <xf numFmtId="3" fontId="85" fillId="0" borderId="0" xfId="94" applyNumberFormat="1" applyFont="1" applyFill="1" applyAlignment="1">
      <alignment horizontal="center" vertical="center"/>
      <protection/>
    </xf>
    <xf numFmtId="3" fontId="30" fillId="0" borderId="0" xfId="113" applyNumberFormat="1" applyFont="1" applyFill="1" applyAlignment="1">
      <alignment horizontal="right" vertical="center"/>
      <protection/>
    </xf>
    <xf numFmtId="3" fontId="72" fillId="0" borderId="105" xfId="95" applyNumberFormat="1" applyFont="1" applyFill="1" applyBorder="1" applyAlignment="1" quotePrefix="1">
      <alignment horizontal="center" vertical="center" wrapText="1"/>
      <protection/>
    </xf>
    <xf numFmtId="3" fontId="73" fillId="0" borderId="64" xfId="95" applyNumberFormat="1" applyFont="1" applyFill="1" applyBorder="1" applyAlignment="1" quotePrefix="1">
      <alignment horizontal="center" vertical="top" wrapText="1"/>
      <protection/>
    </xf>
    <xf numFmtId="3" fontId="55" fillId="0" borderId="22" xfId="0" applyNumberFormat="1" applyFont="1" applyFill="1" applyBorder="1" applyAlignment="1">
      <alignment horizontal="right" vertical="center"/>
    </xf>
    <xf numFmtId="3" fontId="55" fillId="0" borderId="127" xfId="0" applyNumberFormat="1" applyFont="1" applyFill="1" applyBorder="1" applyAlignment="1">
      <alignment horizontal="right" vertical="center"/>
    </xf>
    <xf numFmtId="3" fontId="55" fillId="0" borderId="74" xfId="0" applyNumberFormat="1" applyFont="1" applyFill="1" applyBorder="1" applyAlignment="1">
      <alignment horizontal="right" vertical="center"/>
    </xf>
    <xf numFmtId="3" fontId="55" fillId="0" borderId="97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55" fillId="0" borderId="64" xfId="0" applyNumberFormat="1" applyFont="1" applyFill="1" applyBorder="1" applyAlignment="1">
      <alignment horizontal="right" vertical="center"/>
    </xf>
    <xf numFmtId="3" fontId="56" fillId="0" borderId="91" xfId="0" applyNumberFormat="1" applyFont="1" applyFill="1" applyBorder="1" applyAlignment="1">
      <alignment horizontal="right" vertical="center"/>
    </xf>
    <xf numFmtId="3" fontId="56" fillId="0" borderId="101" xfId="0" applyNumberFormat="1" applyFont="1" applyFill="1" applyBorder="1" applyAlignment="1">
      <alignment horizontal="right" vertical="center"/>
    </xf>
    <xf numFmtId="3" fontId="56" fillId="0" borderId="12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125" fillId="0" borderId="132" xfId="95" applyNumberFormat="1" applyFont="1" applyFill="1" applyBorder="1" applyAlignment="1">
      <alignment horizontal="left" vertical="center"/>
      <protection/>
    </xf>
    <xf numFmtId="3" fontId="126" fillId="0" borderId="22" xfId="0" applyNumberFormat="1" applyFont="1" applyFill="1" applyBorder="1" applyAlignment="1">
      <alignment horizontal="right" vertical="center"/>
    </xf>
    <xf numFmtId="3" fontId="126" fillId="0" borderId="127" xfId="0" applyNumberFormat="1" applyFont="1" applyFill="1" applyBorder="1" applyAlignment="1">
      <alignment horizontal="right" vertical="center"/>
    </xf>
    <xf numFmtId="3" fontId="126" fillId="0" borderId="127" xfId="95" applyNumberFormat="1" applyFont="1" applyFill="1" applyBorder="1" applyAlignment="1">
      <alignment horizontal="right" vertical="center" wrapText="1"/>
      <protection/>
    </xf>
    <xf numFmtId="3" fontId="126" fillId="0" borderId="74" xfId="0" applyNumberFormat="1" applyFont="1" applyFill="1" applyBorder="1" applyAlignment="1">
      <alignment horizontal="right" vertical="center"/>
    </xf>
    <xf numFmtId="3" fontId="125" fillId="0" borderId="126" xfId="95" applyNumberFormat="1" applyFont="1" applyFill="1" applyBorder="1" applyAlignment="1">
      <alignment horizontal="left" vertical="center"/>
      <protection/>
    </xf>
    <xf numFmtId="3" fontId="125" fillId="0" borderId="120" xfId="95" applyNumberFormat="1" applyFont="1" applyFill="1" applyBorder="1" applyAlignment="1">
      <alignment horizontal="left" vertical="center"/>
      <protection/>
    </xf>
    <xf numFmtId="3" fontId="126" fillId="0" borderId="97" xfId="0" applyNumberFormat="1" applyFont="1" applyFill="1" applyBorder="1" applyAlignment="1">
      <alignment horizontal="right" vertical="center"/>
    </xf>
    <xf numFmtId="3" fontId="126" fillId="0" borderId="0" xfId="0" applyNumberFormat="1" applyFont="1" applyFill="1" applyBorder="1" applyAlignment="1">
      <alignment horizontal="right" vertical="center"/>
    </xf>
    <xf numFmtId="3" fontId="126" fillId="0" borderId="0" xfId="95" applyNumberFormat="1" applyFont="1" applyFill="1" applyBorder="1" applyAlignment="1">
      <alignment horizontal="right" vertical="center" wrapText="1"/>
      <protection/>
    </xf>
    <xf numFmtId="3" fontId="126" fillId="0" borderId="64" xfId="0" applyNumberFormat="1" applyFont="1" applyFill="1" applyBorder="1" applyAlignment="1">
      <alignment horizontal="right" vertical="center"/>
    </xf>
    <xf numFmtId="3" fontId="127" fillId="0" borderId="105" xfId="95" applyNumberFormat="1" applyFont="1" applyFill="1" applyBorder="1" applyAlignment="1">
      <alignment horizontal="left" vertical="center" wrapText="1"/>
      <protection/>
    </xf>
    <xf numFmtId="3" fontId="128" fillId="0" borderId="91" xfId="0" applyNumberFormat="1" applyFont="1" applyFill="1" applyBorder="1" applyAlignment="1">
      <alignment horizontal="right" vertical="center"/>
    </xf>
    <xf numFmtId="3" fontId="128" fillId="0" borderId="101" xfId="0" applyNumberFormat="1" applyFont="1" applyFill="1" applyBorder="1" applyAlignment="1">
      <alignment horizontal="right" vertical="center"/>
    </xf>
    <xf numFmtId="3" fontId="128" fillId="0" borderId="101" xfId="95" applyNumberFormat="1" applyFont="1" applyFill="1" applyBorder="1" applyAlignment="1">
      <alignment horizontal="right" vertical="center" wrapText="1"/>
      <protection/>
    </xf>
    <xf numFmtId="3" fontId="128" fillId="0" borderId="12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left" vertical="center"/>
    </xf>
    <xf numFmtId="3" fontId="129" fillId="0" borderId="0" xfId="0" applyNumberFormat="1" applyFont="1" applyFill="1" applyAlignment="1">
      <alignment horizontal="right" vertical="center"/>
    </xf>
    <xf numFmtId="3" fontId="113" fillId="0" borderId="0" xfId="0" applyNumberFormat="1" applyFont="1" applyFill="1" applyAlignment="1">
      <alignment horizontal="right" vertical="center"/>
    </xf>
    <xf numFmtId="3" fontId="130" fillId="54" borderId="133" xfId="95" applyNumberFormat="1" applyFont="1" applyFill="1" applyBorder="1" applyAlignment="1">
      <alignment horizontal="center" vertical="center" wrapText="1"/>
      <protection/>
    </xf>
    <xf numFmtId="0" fontId="3" fillId="51" borderId="0" xfId="93" applyFont="1" applyFill="1" applyAlignment="1">
      <alignment/>
      <protection/>
    </xf>
    <xf numFmtId="0" fontId="6" fillId="0" borderId="0" xfId="93" applyFont="1" applyFill="1" applyAlignment="1">
      <alignment horizontal="left" vertical="center" wrapText="1"/>
      <protection/>
    </xf>
    <xf numFmtId="0" fontId="114" fillId="0" borderId="0" xfId="0" applyFont="1" applyAlignment="1">
      <alignment vertical="center"/>
    </xf>
    <xf numFmtId="0" fontId="114" fillId="0" borderId="0" xfId="0" applyFont="1" applyFill="1" applyAlignment="1">
      <alignment vertical="center"/>
    </xf>
    <xf numFmtId="0" fontId="113" fillId="2" borderId="134" xfId="0" applyFont="1" applyFill="1" applyBorder="1" applyAlignment="1">
      <alignment horizontal="center" vertical="center"/>
    </xf>
    <xf numFmtId="0" fontId="113" fillId="2" borderId="134" xfId="0" applyFont="1" applyFill="1" applyBorder="1" applyAlignment="1">
      <alignment horizontal="center" vertical="center" wrapText="1"/>
    </xf>
    <xf numFmtId="0" fontId="55" fillId="51" borderId="134" xfId="0" applyFont="1" applyFill="1" applyBorder="1" applyAlignment="1">
      <alignment vertical="center" wrapText="1"/>
    </xf>
    <xf numFmtId="0" fontId="114" fillId="51" borderId="134" xfId="0" applyFont="1" applyFill="1" applyBorder="1" applyAlignment="1">
      <alignment horizontal="center" vertical="center" wrapText="1"/>
    </xf>
    <xf numFmtId="0" fontId="114" fillId="0" borderId="134" xfId="0" applyFont="1" applyFill="1" applyBorder="1" applyAlignment="1">
      <alignment vertical="center" wrapText="1"/>
    </xf>
    <xf numFmtId="0" fontId="55" fillId="0" borderId="134" xfId="0" applyFont="1" applyFill="1" applyBorder="1" applyAlignment="1">
      <alignment vertical="center" wrapText="1"/>
    </xf>
    <xf numFmtId="0" fontId="113" fillId="51" borderId="0" xfId="0" applyFont="1" applyFill="1" applyBorder="1" applyAlignment="1">
      <alignment vertical="center" wrapText="1"/>
    </xf>
    <xf numFmtId="0" fontId="114" fillId="51" borderId="0" xfId="0" applyFont="1" applyFill="1" applyBorder="1" applyAlignment="1">
      <alignment vertical="center" wrapText="1"/>
    </xf>
    <xf numFmtId="0" fontId="114" fillId="51" borderId="0" xfId="0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114" fillId="51" borderId="0" xfId="0" applyFont="1" applyFill="1" applyAlignment="1">
      <alignment vertical="center"/>
    </xf>
    <xf numFmtId="0" fontId="114" fillId="0" borderId="0" xfId="0" applyFont="1" applyAlignment="1">
      <alignment vertical="center" wrapText="1"/>
    </xf>
    <xf numFmtId="3" fontId="72" fillId="0" borderId="135" xfId="95" applyNumberFormat="1" applyFont="1" applyFill="1" applyBorder="1" applyAlignment="1">
      <alignment horizontal="center" vertical="center" wrapText="1"/>
      <protection/>
    </xf>
    <xf numFmtId="0" fontId="56" fillId="0" borderId="90" xfId="95" applyFont="1" applyFill="1" applyBorder="1" applyAlignment="1">
      <alignment horizontal="center" vertical="center" wrapText="1"/>
      <protection/>
    </xf>
    <xf numFmtId="0" fontId="56" fillId="0" borderId="0" xfId="93" applyFont="1" applyFill="1" applyAlignment="1">
      <alignment horizontal="left"/>
      <protection/>
    </xf>
    <xf numFmtId="0" fontId="114" fillId="0" borderId="0" xfId="0" applyFont="1" applyFill="1" applyAlignment="1" quotePrefix="1">
      <alignment horizontal="left" indent="2"/>
    </xf>
    <xf numFmtId="0" fontId="114" fillId="0" borderId="131" xfId="93" applyFont="1" applyFill="1" applyBorder="1" applyAlignment="1">
      <alignment horizontal="center" vertical="center" wrapText="1"/>
      <protection/>
    </xf>
    <xf numFmtId="0" fontId="114" fillId="0" borderId="107" xfId="93" applyFont="1" applyFill="1" applyBorder="1" applyAlignment="1">
      <alignment horizontal="center" vertical="center" wrapText="1"/>
      <protection/>
    </xf>
    <xf numFmtId="0" fontId="55" fillId="0" borderId="62" xfId="93" applyFont="1" applyFill="1" applyBorder="1" applyAlignment="1">
      <alignment horizontal="left" vertical="center" wrapText="1"/>
      <protection/>
    </xf>
    <xf numFmtId="0" fontId="55" fillId="0" borderId="128" xfId="93" applyFont="1" applyFill="1" applyBorder="1" applyAlignment="1">
      <alignment horizontal="left" vertical="center" wrapText="1"/>
      <protection/>
    </xf>
    <xf numFmtId="0" fontId="55" fillId="0" borderId="63" xfId="93" applyFont="1" applyFill="1" applyBorder="1" applyAlignment="1">
      <alignment horizontal="center" vertical="center" wrapText="1"/>
      <protection/>
    </xf>
    <xf numFmtId="0" fontId="55" fillId="0" borderId="109" xfId="93" applyFont="1" applyFill="1" applyBorder="1" applyAlignment="1">
      <alignment horizontal="center" vertical="center" wrapText="1"/>
      <protection/>
    </xf>
    <xf numFmtId="0" fontId="55" fillId="0" borderId="112" xfId="93" applyFont="1" applyFill="1" applyBorder="1" applyAlignment="1">
      <alignment horizontal="left" vertical="center" wrapText="1"/>
      <protection/>
    </xf>
    <xf numFmtId="0" fontId="55" fillId="0" borderId="136" xfId="93" applyFont="1" applyFill="1" applyBorder="1" applyAlignment="1">
      <alignment horizontal="center" vertical="center" wrapText="1"/>
      <protection/>
    </xf>
    <xf numFmtId="0" fontId="55" fillId="0" borderId="131" xfId="93" applyFont="1" applyFill="1" applyBorder="1" applyAlignment="1">
      <alignment horizontal="center" vertical="center" wrapText="1"/>
      <protection/>
    </xf>
    <xf numFmtId="0" fontId="55" fillId="0" borderId="107" xfId="93" applyFont="1" applyFill="1" applyBorder="1" applyAlignment="1">
      <alignment horizontal="center" vertical="center" wrapText="1"/>
      <protection/>
    </xf>
    <xf numFmtId="0" fontId="55" fillId="0" borderId="87" xfId="93" applyFont="1" applyFill="1" applyBorder="1" applyAlignment="1">
      <alignment horizontal="left" vertical="center" wrapText="1"/>
      <protection/>
    </xf>
    <xf numFmtId="0" fontId="55" fillId="0" borderId="87" xfId="93" applyFont="1" applyFill="1" applyBorder="1" applyAlignment="1">
      <alignment horizontal="center" vertical="center" wrapText="1"/>
      <protection/>
    </xf>
    <xf numFmtId="49" fontId="52" fillId="51" borderId="107" xfId="93" applyNumberFormat="1" applyFont="1" applyFill="1" applyBorder="1" applyAlignment="1">
      <alignment horizontal="center" vertical="center" wrapText="1"/>
      <protection/>
    </xf>
    <xf numFmtId="0" fontId="55" fillId="0" borderId="137" xfId="93" applyFont="1" applyFill="1" applyBorder="1" applyAlignment="1">
      <alignment horizontal="center" vertical="center" wrapText="1"/>
      <protection/>
    </xf>
    <xf numFmtId="16" fontId="55" fillId="0" borderId="87" xfId="93" applyNumberFormat="1" applyFont="1" applyFill="1" applyBorder="1" applyAlignment="1">
      <alignment horizontal="center" vertical="center" wrapText="1"/>
      <protection/>
    </xf>
    <xf numFmtId="49" fontId="0" fillId="0" borderId="104" xfId="93" applyNumberFormat="1" applyFont="1" applyFill="1" applyBorder="1" applyAlignment="1">
      <alignment horizontal="center" vertical="center" wrapText="1"/>
      <protection/>
    </xf>
    <xf numFmtId="0" fontId="3" fillId="0" borderId="105" xfId="95" applyFont="1" applyFill="1" applyBorder="1" applyAlignment="1">
      <alignment horizontal="center" vertical="center" wrapText="1"/>
      <protection/>
    </xf>
    <xf numFmtId="49" fontId="52" fillId="0" borderId="89" xfId="93" applyNumberFormat="1" applyFont="1" applyFill="1" applyBorder="1" applyAlignment="1">
      <alignment horizontal="center" vertical="center" wrapText="1"/>
      <protection/>
    </xf>
    <xf numFmtId="49" fontId="52" fillId="51" borderId="121" xfId="93" applyNumberFormat="1" applyFont="1" applyFill="1" applyBorder="1" applyAlignment="1">
      <alignment horizontal="center" vertical="center" wrapText="1"/>
      <protection/>
    </xf>
    <xf numFmtId="49" fontId="52" fillId="0" borderId="107" xfId="93" applyNumberFormat="1" applyFont="1" applyFill="1" applyBorder="1" applyAlignment="1">
      <alignment horizontal="center" vertical="center" wrapText="1"/>
      <protection/>
    </xf>
    <xf numFmtId="0" fontId="55" fillId="0" borderId="136" xfId="93" applyFont="1" applyFill="1" applyBorder="1" applyAlignment="1">
      <alignment horizontal="center" vertical="center" wrapText="1"/>
      <protection/>
    </xf>
    <xf numFmtId="0" fontId="55" fillId="0" borderId="87" xfId="93" applyFont="1" applyFill="1" applyBorder="1" applyAlignment="1">
      <alignment horizontal="center" vertical="center" wrapText="1"/>
      <protection/>
    </xf>
    <xf numFmtId="0" fontId="55" fillId="0" borderId="112" xfId="93" applyFont="1" applyFill="1" applyBorder="1" applyAlignment="1">
      <alignment horizontal="left" vertical="center" wrapText="1"/>
      <protection/>
    </xf>
    <xf numFmtId="0" fontId="55" fillId="0" borderId="62" xfId="93" applyFont="1" applyFill="1" applyBorder="1" applyAlignment="1">
      <alignment horizontal="left" vertical="center" wrapText="1"/>
      <protection/>
    </xf>
    <xf numFmtId="0" fontId="55" fillId="0" borderId="63" xfId="93" applyFont="1" applyFill="1" applyBorder="1" applyAlignment="1">
      <alignment horizontal="center" vertical="center" wrapText="1"/>
      <protection/>
    </xf>
    <xf numFmtId="0" fontId="56" fillId="0" borderId="135" xfId="93" applyFont="1" applyFill="1" applyBorder="1" applyAlignment="1">
      <alignment horizontal="center" vertical="center" wrapText="1"/>
      <protection/>
    </xf>
    <xf numFmtId="0" fontId="56" fillId="0" borderId="65" xfId="93" applyFont="1" applyFill="1" applyBorder="1" applyAlignment="1">
      <alignment horizontal="center" vertical="center" wrapText="1"/>
      <protection/>
    </xf>
    <xf numFmtId="0" fontId="56" fillId="0" borderId="120" xfId="93" applyFont="1" applyFill="1" applyBorder="1" applyAlignment="1">
      <alignment horizontal="center" vertical="center" wrapText="1"/>
      <protection/>
    </xf>
    <xf numFmtId="0" fontId="56" fillId="0" borderId="135" xfId="93" applyFont="1" applyBorder="1" applyAlignment="1">
      <alignment horizontal="center" vertical="center" wrapText="1"/>
      <protection/>
    </xf>
    <xf numFmtId="0" fontId="56" fillId="0" borderId="65" xfId="93" applyFont="1" applyBorder="1" applyAlignment="1">
      <alignment horizontal="center" vertical="center" wrapText="1"/>
      <protection/>
    </xf>
    <xf numFmtId="0" fontId="56" fillId="0" borderId="120" xfId="93" applyFont="1" applyBorder="1" applyAlignment="1">
      <alignment horizontal="center" vertical="center" wrapText="1"/>
      <protection/>
    </xf>
    <xf numFmtId="0" fontId="55" fillId="0" borderId="131" xfId="93" applyFont="1" applyFill="1" applyBorder="1" applyAlignment="1" quotePrefix="1">
      <alignment horizontal="center" vertical="center" wrapText="1"/>
      <protection/>
    </xf>
    <xf numFmtId="0" fontId="55" fillId="0" borderId="86" xfId="93" applyFont="1" applyFill="1" applyBorder="1" applyAlignment="1" quotePrefix="1">
      <alignment horizontal="center" vertical="center" wrapText="1"/>
      <protection/>
    </xf>
    <xf numFmtId="0" fontId="56" fillId="0" borderId="0" xfId="93" applyFont="1" applyFill="1" applyAlignment="1">
      <alignment horizontal="center" wrapText="1"/>
      <protection/>
    </xf>
    <xf numFmtId="0" fontId="55" fillId="0" borderId="93" xfId="93" applyFont="1" applyFill="1" applyBorder="1" applyAlignment="1" quotePrefix="1">
      <alignment horizontal="center" vertical="center" wrapText="1"/>
      <protection/>
    </xf>
    <xf numFmtId="0" fontId="55" fillId="0" borderId="23" xfId="93" applyFont="1" applyFill="1" applyBorder="1" applyAlignment="1">
      <alignment horizontal="left" vertical="center" wrapText="1"/>
      <protection/>
    </xf>
    <xf numFmtId="0" fontId="6" fillId="0" borderId="0" xfId="93" applyFont="1" applyFill="1" applyAlignment="1">
      <alignment horizontal="left" vertical="center" wrapText="1"/>
      <protection/>
    </xf>
    <xf numFmtId="0" fontId="56" fillId="0" borderId="0" xfId="93" applyFont="1" applyAlignment="1">
      <alignment horizontal="center"/>
      <protection/>
    </xf>
    <xf numFmtId="0" fontId="57" fillId="0" borderId="0" xfId="0" applyFont="1" applyFill="1" applyAlignment="1">
      <alignment horizontal="center"/>
    </xf>
    <xf numFmtId="0" fontId="3" fillId="0" borderId="0" xfId="93" applyFont="1" applyFill="1" applyAlignment="1">
      <alignment horizontal="center"/>
      <protection/>
    </xf>
    <xf numFmtId="0" fontId="56" fillId="0" borderId="0" xfId="93" applyFont="1" applyFill="1" applyBorder="1" applyAlignment="1">
      <alignment horizontal="center" vertical="center"/>
      <protection/>
    </xf>
    <xf numFmtId="0" fontId="3" fillId="0" borderId="0" xfId="93" applyFont="1" applyFill="1" applyBorder="1" applyAlignment="1">
      <alignment horizontal="center" wrapText="1"/>
      <protection/>
    </xf>
    <xf numFmtId="0" fontId="3" fillId="0" borderId="0" xfId="93" applyFont="1" applyFill="1" applyAlignment="1">
      <alignment horizontal="center" wrapText="1"/>
      <protection/>
    </xf>
    <xf numFmtId="0" fontId="3" fillId="0" borderId="98" xfId="93" applyFont="1" applyFill="1" applyBorder="1" applyAlignment="1">
      <alignment horizontal="center" vertical="center" wrapText="1"/>
      <protection/>
    </xf>
    <xf numFmtId="0" fontId="3" fillId="0" borderId="62" xfId="93" applyFont="1" applyFill="1" applyBorder="1" applyAlignment="1">
      <alignment horizontal="center" vertical="center" wrapText="1"/>
      <protection/>
    </xf>
    <xf numFmtId="0" fontId="3" fillId="0" borderId="23" xfId="93" applyFont="1" applyFill="1" applyBorder="1" applyAlignment="1">
      <alignment horizontal="center" vertical="center" wrapText="1"/>
      <protection/>
    </xf>
    <xf numFmtId="0" fontId="52" fillId="0" borderId="54" xfId="93" applyFont="1" applyFill="1" applyBorder="1" applyAlignment="1">
      <alignment vertical="center" wrapText="1"/>
      <protection/>
    </xf>
    <xf numFmtId="0" fontId="52" fillId="0" borderId="54" xfId="93" applyFont="1" applyFill="1" applyBorder="1" applyAlignment="1">
      <alignment horizontal="center" vertical="center" wrapText="1"/>
      <protection/>
    </xf>
    <xf numFmtId="0" fontId="55" fillId="0" borderId="25" xfId="93" applyFont="1" applyFill="1" applyBorder="1" applyAlignment="1" quotePrefix="1">
      <alignment horizontal="center" vertical="center" wrapText="1"/>
      <protection/>
    </xf>
    <xf numFmtId="0" fontId="56" fillId="0" borderId="98" xfId="93" applyFont="1" applyFill="1" applyBorder="1" applyAlignment="1">
      <alignment horizontal="center" vertical="center" wrapText="1"/>
      <protection/>
    </xf>
    <xf numFmtId="0" fontId="56" fillId="0" borderId="62" xfId="93" applyFont="1" applyFill="1" applyBorder="1" applyAlignment="1">
      <alignment horizontal="center" vertical="center" wrapText="1"/>
      <protection/>
    </xf>
    <xf numFmtId="0" fontId="56" fillId="0" borderId="23" xfId="93" applyFont="1" applyFill="1" applyBorder="1" applyAlignment="1">
      <alignment horizontal="center" vertical="center" wrapText="1"/>
      <protection/>
    </xf>
    <xf numFmtId="0" fontId="55" fillId="51" borderId="85" xfId="93" applyFont="1" applyFill="1" applyBorder="1" applyAlignment="1">
      <alignment horizontal="center" vertical="center" wrapText="1"/>
      <protection/>
    </xf>
    <xf numFmtId="0" fontId="55" fillId="51" borderId="86" xfId="93" applyFont="1" applyFill="1" applyBorder="1" applyAlignment="1">
      <alignment horizontal="center" vertical="center" wrapText="1"/>
      <protection/>
    </xf>
    <xf numFmtId="0" fontId="55" fillId="51" borderId="93" xfId="93" applyFont="1" applyFill="1" applyBorder="1" applyAlignment="1">
      <alignment horizontal="center" vertical="center" wrapText="1"/>
      <protection/>
    </xf>
    <xf numFmtId="0" fontId="3" fillId="0" borderId="0" xfId="93" applyFont="1" applyAlignment="1">
      <alignment horizontal="center" wrapText="1"/>
      <protection/>
    </xf>
    <xf numFmtId="0" fontId="3" fillId="0" borderId="0" xfId="93" applyFont="1" applyAlignment="1">
      <alignment horizontal="center"/>
      <protection/>
    </xf>
    <xf numFmtId="0" fontId="52" fillId="51" borderId="127" xfId="93" applyFont="1" applyFill="1" applyBorder="1" applyAlignment="1">
      <alignment horizontal="left" vertical="center" wrapText="1"/>
      <protection/>
    </xf>
    <xf numFmtId="0" fontId="52" fillId="51" borderId="73" xfId="93" applyFont="1" applyFill="1" applyBorder="1" applyAlignment="1">
      <alignment horizontal="left" vertical="center" wrapText="1"/>
      <protection/>
    </xf>
    <xf numFmtId="0" fontId="3" fillId="51" borderId="138" xfId="95" applyFont="1" applyFill="1" applyBorder="1" applyAlignment="1">
      <alignment horizontal="center" vertical="center" wrapText="1"/>
      <protection/>
    </xf>
    <xf numFmtId="0" fontId="3" fillId="51" borderId="41" xfId="95" applyFont="1" applyFill="1" applyBorder="1" applyAlignment="1">
      <alignment horizontal="center" vertical="center" wrapText="1"/>
      <protection/>
    </xf>
    <xf numFmtId="0" fontId="52" fillId="51" borderId="139" xfId="93" applyFont="1" applyFill="1" applyBorder="1" applyAlignment="1">
      <alignment horizontal="left" vertical="center" wrapText="1"/>
      <protection/>
    </xf>
    <xf numFmtId="0" fontId="52" fillId="51" borderId="106" xfId="93" applyFont="1" applyFill="1" applyBorder="1" applyAlignment="1">
      <alignment horizontal="left" vertical="center" wrapText="1"/>
      <protection/>
    </xf>
    <xf numFmtId="0" fontId="3" fillId="0" borderId="135" xfId="95" applyFont="1" applyFill="1" applyBorder="1" applyAlignment="1">
      <alignment horizontal="center" vertical="center" wrapText="1"/>
      <protection/>
    </xf>
    <xf numFmtId="0" fontId="3" fillId="0" borderId="65" xfId="95" applyFont="1" applyFill="1" applyBorder="1" applyAlignment="1">
      <alignment horizontal="center" vertical="center" wrapText="1"/>
      <protection/>
    </xf>
    <xf numFmtId="0" fontId="3" fillId="0" borderId="120" xfId="95" applyFont="1" applyFill="1" applyBorder="1" applyAlignment="1">
      <alignment horizontal="center" vertical="center" wrapText="1"/>
      <protection/>
    </xf>
    <xf numFmtId="0" fontId="115" fillId="0" borderId="0" xfId="0" applyFont="1" applyFill="1" applyBorder="1" applyAlignment="1">
      <alignment horizontal="left" vertical="center" wrapText="1"/>
    </xf>
    <xf numFmtId="0" fontId="30" fillId="0" borderId="0" xfId="95" applyFont="1" applyFill="1" applyBorder="1" applyAlignment="1">
      <alignment horizontal="left" vertical="center"/>
      <protection/>
    </xf>
    <xf numFmtId="0" fontId="52" fillId="0" borderId="91" xfId="93" applyFont="1" applyFill="1" applyBorder="1" applyAlignment="1">
      <alignment horizontal="left" vertical="center" wrapText="1"/>
      <protection/>
    </xf>
    <xf numFmtId="0" fontId="52" fillId="0" borderId="101" xfId="93" applyFont="1" applyFill="1" applyBorder="1" applyAlignment="1">
      <alignment horizontal="left" vertical="center" wrapText="1"/>
      <protection/>
    </xf>
    <xf numFmtId="0" fontId="52" fillId="0" borderId="92" xfId="93" applyFont="1" applyFill="1" applyBorder="1" applyAlignment="1">
      <alignment horizontal="left" vertical="center" wrapText="1"/>
      <protection/>
    </xf>
    <xf numFmtId="0" fontId="52" fillId="51" borderId="140" xfId="93" applyFont="1" applyFill="1" applyBorder="1" applyAlignment="1">
      <alignment horizontal="left" vertical="center" wrapText="1"/>
      <protection/>
    </xf>
    <xf numFmtId="0" fontId="52" fillId="51" borderId="141" xfId="93" applyFont="1" applyFill="1" applyBorder="1" applyAlignment="1">
      <alignment horizontal="left" vertical="center" wrapText="1"/>
      <protection/>
    </xf>
    <xf numFmtId="0" fontId="52" fillId="51" borderId="142" xfId="93" applyFont="1" applyFill="1" applyBorder="1" applyAlignment="1">
      <alignment horizontal="left" vertical="center" wrapText="1"/>
      <protection/>
    </xf>
    <xf numFmtId="0" fontId="52" fillId="51" borderId="143" xfId="93" applyFont="1" applyFill="1" applyBorder="1" applyAlignment="1">
      <alignment horizontal="left" vertical="center" wrapText="1"/>
      <protection/>
    </xf>
    <xf numFmtId="0" fontId="52" fillId="51" borderId="144" xfId="93" applyFont="1" applyFill="1" applyBorder="1" applyAlignment="1">
      <alignment horizontal="left" vertical="center" wrapText="1"/>
      <protection/>
    </xf>
    <xf numFmtId="0" fontId="52" fillId="51" borderId="108" xfId="93" applyFont="1" applyFill="1" applyBorder="1" applyAlignment="1">
      <alignment horizontal="left" vertical="center" wrapText="1"/>
      <protection/>
    </xf>
    <xf numFmtId="49" fontId="0" fillId="0" borderId="136" xfId="93" applyNumberFormat="1" applyFont="1" applyFill="1" applyBorder="1" applyAlignment="1">
      <alignment horizontal="center" vertical="center" wrapText="1"/>
      <protection/>
    </xf>
    <xf numFmtId="49" fontId="0" fillId="0" borderId="109" xfId="93" applyNumberFormat="1" applyFont="1" applyFill="1" applyBorder="1" applyAlignment="1">
      <alignment horizontal="center" vertical="center" wrapText="1"/>
      <protection/>
    </xf>
    <xf numFmtId="0" fontId="52" fillId="51" borderId="145" xfId="93" applyFont="1" applyFill="1" applyBorder="1" applyAlignment="1">
      <alignment horizontal="left" vertical="center" wrapText="1"/>
      <protection/>
    </xf>
    <xf numFmtId="0" fontId="52" fillId="51" borderId="146" xfId="93" applyFont="1" applyFill="1" applyBorder="1" applyAlignment="1">
      <alignment horizontal="left" vertical="center" wrapText="1"/>
      <protection/>
    </xf>
    <xf numFmtId="0" fontId="52" fillId="51" borderId="103" xfId="93" applyFont="1" applyFill="1" applyBorder="1" applyAlignment="1">
      <alignment horizontal="left" vertical="center" wrapText="1"/>
      <protection/>
    </xf>
    <xf numFmtId="49" fontId="52" fillId="51" borderId="131" xfId="93" applyNumberFormat="1" applyFont="1" applyFill="1" applyBorder="1" applyAlignment="1">
      <alignment horizontal="center" vertical="center" wrapText="1"/>
      <protection/>
    </xf>
    <xf numFmtId="49" fontId="52" fillId="51" borderId="107" xfId="93" applyNumberFormat="1" applyFont="1" applyFill="1" applyBorder="1" applyAlignment="1">
      <alignment horizontal="center" vertical="center" wrapText="1"/>
      <protection/>
    </xf>
    <xf numFmtId="0" fontId="55" fillId="51" borderId="118" xfId="93" applyFont="1" applyFill="1" applyBorder="1" applyAlignment="1">
      <alignment horizontal="left" wrapText="1"/>
      <protection/>
    </xf>
    <xf numFmtId="0" fontId="52" fillId="51" borderId="0" xfId="93" applyFont="1" applyFill="1" applyBorder="1" applyAlignment="1">
      <alignment horizontal="left" vertical="top" wrapText="1"/>
      <protection/>
    </xf>
    <xf numFmtId="0" fontId="55" fillId="51" borderId="118" xfId="93" applyFont="1" applyFill="1" applyBorder="1" applyAlignment="1">
      <alignment horizontal="left" vertical="top" wrapText="1"/>
      <protection/>
    </xf>
    <xf numFmtId="0" fontId="3" fillId="51" borderId="0" xfId="93" applyFont="1" applyFill="1" applyAlignment="1">
      <alignment horizontal="center"/>
      <protection/>
    </xf>
    <xf numFmtId="0" fontId="52" fillId="0" borderId="112" xfId="0" applyFont="1" applyFill="1" applyBorder="1" applyAlignment="1">
      <alignment horizontal="left" vertical="center" indent="1"/>
    </xf>
    <xf numFmtId="0" fontId="52" fillId="0" borderId="23" xfId="0" applyFont="1" applyFill="1" applyBorder="1" applyAlignment="1">
      <alignment horizontal="left" vertical="center" indent="1"/>
    </xf>
    <xf numFmtId="0" fontId="52" fillId="0" borderId="62" xfId="0" applyFont="1" applyFill="1" applyBorder="1" applyAlignment="1">
      <alignment horizontal="left" vertical="center" indent="1"/>
    </xf>
    <xf numFmtId="0" fontId="52" fillId="0" borderId="128" xfId="0" applyFont="1" applyFill="1" applyBorder="1" applyAlignment="1">
      <alignment horizontal="left" vertical="center" indent="1"/>
    </xf>
    <xf numFmtId="0" fontId="33" fillId="0" borderId="131" xfId="84" applyFont="1" applyFill="1" applyBorder="1" applyAlignment="1" applyProtection="1">
      <alignment horizontal="center" vertical="center" wrapText="1"/>
      <protection/>
    </xf>
    <xf numFmtId="0" fontId="33" fillId="0" borderId="86" xfId="84" applyFont="1" applyFill="1" applyBorder="1" applyAlignment="1" applyProtection="1">
      <alignment horizontal="center" vertical="center" wrapText="1"/>
      <protection/>
    </xf>
    <xf numFmtId="0" fontId="33" fillId="0" borderId="107" xfId="84" applyFont="1" applyFill="1" applyBorder="1" applyAlignment="1" applyProtection="1">
      <alignment horizontal="center" vertical="center" wrapText="1"/>
      <protection/>
    </xf>
    <xf numFmtId="0" fontId="33" fillId="0" borderId="93" xfId="84" applyFont="1" applyFill="1" applyBorder="1" applyAlignment="1" applyProtection="1">
      <alignment horizontal="center" vertical="center" wrapText="1"/>
      <protection/>
    </xf>
    <xf numFmtId="0" fontId="30" fillId="0" borderId="0" xfId="93" applyFont="1" applyFill="1" applyAlignment="1">
      <alignment horizontal="left" wrapText="1"/>
      <protection/>
    </xf>
    <xf numFmtId="0" fontId="61" fillId="0" borderId="0" xfId="93" applyFont="1" applyFill="1" applyAlignment="1">
      <alignment horizontal="left" wrapText="1"/>
      <protection/>
    </xf>
    <xf numFmtId="0" fontId="61" fillId="0" borderId="0" xfId="93" applyFont="1" applyAlignment="1">
      <alignment horizontal="left" wrapText="1"/>
      <protection/>
    </xf>
    <xf numFmtId="0" fontId="3" fillId="0" borderId="0" xfId="93" applyFont="1" applyAlignment="1">
      <alignment horizontal="center" vertical="center" wrapText="1"/>
      <protection/>
    </xf>
    <xf numFmtId="0" fontId="3" fillId="0" borderId="0" xfId="93" applyFont="1" applyAlignment="1">
      <alignment horizontal="center" vertical="center"/>
      <protection/>
    </xf>
    <xf numFmtId="0" fontId="61" fillId="0" borderId="91" xfId="93" applyFont="1" applyBorder="1" applyAlignment="1">
      <alignment horizontal="center"/>
      <protection/>
    </xf>
    <xf numFmtId="0" fontId="61" fillId="0" borderId="101" xfId="93" applyFont="1" applyBorder="1" applyAlignment="1">
      <alignment horizontal="center"/>
      <protection/>
    </xf>
    <xf numFmtId="0" fontId="61" fillId="0" borderId="121" xfId="93" applyFont="1" applyBorder="1" applyAlignment="1">
      <alignment horizontal="center"/>
      <protection/>
    </xf>
    <xf numFmtId="0" fontId="61" fillId="0" borderId="0" xfId="93" applyFont="1" applyAlignment="1">
      <alignment horizontal="left" vertical="center" wrapText="1"/>
      <protection/>
    </xf>
    <xf numFmtId="0" fontId="56" fillId="0" borderId="0" xfId="93" applyFont="1" applyBorder="1" applyAlignment="1">
      <alignment horizontal="center" vertical="center" wrapText="1"/>
      <protection/>
    </xf>
    <xf numFmtId="0" fontId="113" fillId="2" borderId="147" xfId="0" applyFont="1" applyFill="1" applyBorder="1" applyAlignment="1">
      <alignment horizontal="center" vertical="center"/>
    </xf>
    <xf numFmtId="0" fontId="113" fillId="2" borderId="127" xfId="0" applyFont="1" applyFill="1" applyBorder="1" applyAlignment="1">
      <alignment horizontal="center" vertical="center"/>
    </xf>
    <xf numFmtId="0" fontId="113" fillId="2" borderId="148" xfId="0" applyFont="1" applyFill="1" applyBorder="1" applyAlignment="1">
      <alignment horizontal="center" vertical="center"/>
    </xf>
    <xf numFmtId="0" fontId="113" fillId="0" borderId="0" xfId="0" applyFont="1" applyAlignment="1">
      <alignment horizontal="center"/>
    </xf>
    <xf numFmtId="167" fontId="114" fillId="0" borderId="89" xfId="129" applyNumberFormat="1" applyFont="1" applyBorder="1" applyAlignment="1">
      <alignment horizontal="center" vertical="center"/>
    </xf>
    <xf numFmtId="167" fontId="114" fillId="0" borderId="90" xfId="129" applyNumberFormat="1" applyFont="1" applyBorder="1" applyAlignment="1">
      <alignment horizontal="center" vertical="center"/>
    </xf>
    <xf numFmtId="0" fontId="113" fillId="55" borderId="0" xfId="0" applyFont="1" applyFill="1" applyAlignment="1">
      <alignment horizontal="center" wrapText="1"/>
    </xf>
    <xf numFmtId="0" fontId="109" fillId="0" borderId="0" xfId="0" applyFont="1" applyFill="1" applyAlignment="1">
      <alignment horizontal="center" wrapText="1"/>
    </xf>
    <xf numFmtId="0" fontId="114" fillId="0" borderId="0" xfId="0" applyFont="1" applyAlignment="1">
      <alignment horizontal="left" vertical="center" wrapText="1"/>
    </xf>
    <xf numFmtId="0" fontId="112" fillId="53" borderId="149" xfId="0" applyFont="1" applyFill="1" applyBorder="1" applyAlignment="1">
      <alignment horizontal="center" vertical="center"/>
    </xf>
    <xf numFmtId="0" fontId="112" fillId="53" borderId="150" xfId="0" applyFont="1" applyFill="1" applyBorder="1" applyAlignment="1">
      <alignment horizontal="center" vertical="center"/>
    </xf>
    <xf numFmtId="0" fontId="112" fillId="53" borderId="60" xfId="0" applyFont="1" applyFill="1" applyBorder="1" applyAlignment="1">
      <alignment horizontal="center" vertical="center"/>
    </xf>
    <xf numFmtId="167" fontId="112" fillId="53" borderId="84" xfId="129" applyNumberFormat="1" applyFont="1" applyFill="1" applyBorder="1" applyAlignment="1">
      <alignment horizontal="center" vertical="center" wrapText="1"/>
    </xf>
    <xf numFmtId="167" fontId="112" fillId="53" borderId="85" xfId="129" applyNumberFormat="1" applyFont="1" applyFill="1" applyBorder="1" applyAlignment="1">
      <alignment horizontal="center" vertical="center" wrapText="1"/>
    </xf>
    <xf numFmtId="167" fontId="112" fillId="53" borderId="87" xfId="129" applyNumberFormat="1" applyFont="1" applyFill="1" applyBorder="1" applyAlignment="1">
      <alignment horizontal="center" vertical="center" wrapText="1"/>
    </xf>
    <xf numFmtId="167" fontId="112" fillId="53" borderId="93" xfId="129" applyNumberFormat="1" applyFont="1" applyFill="1" applyBorder="1" applyAlignment="1">
      <alignment horizontal="center" vertical="center" wrapText="1"/>
    </xf>
    <xf numFmtId="167" fontId="113" fillId="2" borderId="51" xfId="129" applyNumberFormat="1" applyFont="1" applyFill="1" applyBorder="1" applyAlignment="1">
      <alignment horizontal="center" vertical="center"/>
    </xf>
    <xf numFmtId="167" fontId="113" fillId="2" borderId="151" xfId="129" applyNumberFormat="1" applyFont="1" applyFill="1" applyBorder="1" applyAlignment="1">
      <alignment horizontal="center" vertical="center"/>
    </xf>
    <xf numFmtId="0" fontId="114" fillId="2" borderId="152" xfId="0" applyFont="1" applyFill="1" applyBorder="1" applyAlignment="1">
      <alignment horizontal="center"/>
    </xf>
    <xf numFmtId="0" fontId="114" fillId="2" borderId="92" xfId="0" applyFont="1" applyFill="1" applyBorder="1" applyAlignment="1">
      <alignment horizontal="center"/>
    </xf>
    <xf numFmtId="0" fontId="113" fillId="0" borderId="98" xfId="0" applyFont="1" applyBorder="1" applyAlignment="1">
      <alignment horizontal="left" vertical="top" wrapText="1"/>
    </xf>
    <xf numFmtId="0" fontId="113" fillId="0" borderId="62" xfId="0" applyFont="1" applyBorder="1" applyAlignment="1">
      <alignment horizontal="left" vertical="top" wrapText="1"/>
    </xf>
    <xf numFmtId="0" fontId="113" fillId="0" borderId="23" xfId="0" applyFont="1" applyBorder="1" applyAlignment="1">
      <alignment horizontal="left" vertical="top" wrapText="1"/>
    </xf>
    <xf numFmtId="0" fontId="112" fillId="53" borderId="153" xfId="0" applyFont="1" applyFill="1" applyBorder="1" applyAlignment="1">
      <alignment horizontal="center" vertical="center"/>
    </xf>
    <xf numFmtId="0" fontId="113" fillId="2" borderId="154" xfId="0" applyFont="1" applyFill="1" applyBorder="1" applyAlignment="1">
      <alignment horizontal="center" vertical="center"/>
    </xf>
    <xf numFmtId="0" fontId="113" fillId="2" borderId="76" xfId="0" applyFont="1" applyFill="1" applyBorder="1" applyAlignment="1">
      <alignment horizontal="center" vertical="center"/>
    </xf>
    <xf numFmtId="0" fontId="112" fillId="53" borderId="82" xfId="0" applyFont="1" applyFill="1" applyBorder="1" applyAlignment="1">
      <alignment horizontal="center" vertical="center"/>
    </xf>
    <xf numFmtId="0" fontId="112" fillId="53" borderId="83" xfId="0" applyFont="1" applyFill="1" applyBorder="1" applyAlignment="1">
      <alignment horizontal="center" vertical="center"/>
    </xf>
    <xf numFmtId="0" fontId="113" fillId="55" borderId="0" xfId="0" applyFont="1" applyFill="1" applyBorder="1" applyAlignment="1">
      <alignment horizontal="center" wrapText="1"/>
    </xf>
    <xf numFmtId="0" fontId="113" fillId="0" borderId="155" xfId="0" applyFont="1" applyBorder="1" applyAlignment="1">
      <alignment horizontal="left" vertical="center"/>
    </xf>
    <xf numFmtId="0" fontId="113" fillId="0" borderId="102" xfId="0" applyFont="1" applyBorder="1" applyAlignment="1">
      <alignment horizontal="left" vertical="center"/>
    </xf>
    <xf numFmtId="0" fontId="113" fillId="0" borderId="97" xfId="0" applyFont="1" applyBorder="1" applyAlignment="1">
      <alignment horizontal="left" vertical="center"/>
    </xf>
    <xf numFmtId="0" fontId="113" fillId="0" borderId="36" xfId="0" applyFont="1" applyBorder="1" applyAlignment="1">
      <alignment horizontal="left" vertical="center"/>
    </xf>
    <xf numFmtId="0" fontId="114" fillId="0" borderId="0" xfId="0" applyFont="1" applyAlignment="1">
      <alignment horizontal="left" wrapText="1"/>
    </xf>
    <xf numFmtId="0" fontId="112" fillId="35" borderId="29" xfId="0" applyFont="1" applyFill="1" applyBorder="1" applyAlignment="1">
      <alignment horizontal="center" vertical="center" wrapText="1"/>
    </xf>
    <xf numFmtId="0" fontId="112" fillId="35" borderId="31" xfId="0" applyFont="1" applyFill="1" applyBorder="1" applyAlignment="1">
      <alignment horizontal="center" vertical="center" wrapText="1"/>
    </xf>
    <xf numFmtId="0" fontId="112" fillId="35" borderId="96" xfId="0" applyFont="1" applyFill="1" applyBorder="1" applyAlignment="1">
      <alignment horizontal="center" vertical="center" wrapText="1"/>
    </xf>
    <xf numFmtId="0" fontId="112" fillId="35" borderId="58" xfId="0" applyFont="1" applyFill="1" applyBorder="1" applyAlignment="1">
      <alignment horizontal="center" vertical="center" wrapText="1"/>
    </xf>
    <xf numFmtId="0" fontId="112" fillId="35" borderId="96" xfId="0" applyFont="1" applyFill="1" applyBorder="1" applyAlignment="1">
      <alignment horizontal="center" vertical="center"/>
    </xf>
    <xf numFmtId="0" fontId="112" fillId="35" borderId="58" xfId="0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31" fillId="0" borderId="35" xfId="0" applyFont="1" applyBorder="1" applyAlignment="1">
      <alignment horizontal="left" vertical="center" wrapText="1" readingOrder="1"/>
    </xf>
    <xf numFmtId="0" fontId="131" fillId="0" borderId="0" xfId="0" applyFont="1" applyBorder="1" applyAlignment="1">
      <alignment horizontal="left" vertical="center" wrapText="1" readingOrder="1"/>
    </xf>
    <xf numFmtId="0" fontId="131" fillId="0" borderId="36" xfId="0" applyFont="1" applyBorder="1" applyAlignment="1">
      <alignment horizontal="left" vertical="center" wrapText="1" readingOrder="1"/>
    </xf>
    <xf numFmtId="0" fontId="56" fillId="0" borderId="135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 wrapText="1"/>
    </xf>
    <xf numFmtId="0" fontId="56" fillId="0" borderId="101" xfId="0" applyFont="1" applyBorder="1" applyAlignment="1">
      <alignment horizontal="center" vertical="center" wrapText="1"/>
    </xf>
    <xf numFmtId="0" fontId="56" fillId="0" borderId="121" xfId="0" applyFont="1" applyBorder="1" applyAlignment="1">
      <alignment horizontal="center" vertical="center" wrapText="1"/>
    </xf>
    <xf numFmtId="0" fontId="56" fillId="0" borderId="135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155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/>
    </xf>
    <xf numFmtId="3" fontId="83" fillId="0" borderId="0" xfId="95" applyNumberFormat="1" applyFont="1" applyFill="1" applyAlignment="1">
      <alignment horizontal="center" vertical="center"/>
      <protection/>
    </xf>
    <xf numFmtId="3" fontId="84" fillId="0" borderId="0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Fill="1" applyBorder="1" applyAlignment="1">
      <alignment horizontal="center" vertical="center"/>
    </xf>
    <xf numFmtId="0" fontId="121" fillId="51" borderId="29" xfId="95" applyFont="1" applyFill="1" applyBorder="1" applyAlignment="1">
      <alignment horizontal="center" vertical="center"/>
      <protection/>
    </xf>
    <xf numFmtId="0" fontId="121" fillId="51" borderId="30" xfId="95" applyFont="1" applyFill="1" applyBorder="1" applyAlignment="1">
      <alignment horizontal="center" vertical="center"/>
      <protection/>
    </xf>
    <xf numFmtId="0" fontId="121" fillId="51" borderId="31" xfId="95" applyFont="1" applyFill="1" applyBorder="1" applyAlignment="1">
      <alignment horizontal="center" vertical="center"/>
      <protection/>
    </xf>
    <xf numFmtId="0" fontId="124" fillId="51" borderId="0" xfId="95" applyFont="1" applyFill="1" applyAlignment="1">
      <alignment horizontal="center"/>
      <protection/>
    </xf>
    <xf numFmtId="0" fontId="120" fillId="51" borderId="0" xfId="95" applyFont="1" applyFill="1" applyAlignment="1">
      <alignment horizontal="center"/>
      <protection/>
    </xf>
  </cellXfs>
  <cellStyles count="13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1 4" xfId="59"/>
    <cellStyle name="Cabeçalho 2" xfId="60"/>
    <cellStyle name="Cabeçalho 3" xfId="61"/>
    <cellStyle name="Cabeçalho 4" xfId="62"/>
    <cellStyle name="Calculation" xfId="63"/>
    <cellStyle name="Cálculo" xfId="64"/>
    <cellStyle name="Célula Ligada" xfId="65"/>
    <cellStyle name="Check Cell" xfId="66"/>
    <cellStyle name="Cor1" xfId="67"/>
    <cellStyle name="Cor2" xfId="68"/>
    <cellStyle name="Cor3" xfId="69"/>
    <cellStyle name="Cor4" xfId="70"/>
    <cellStyle name="Cor5" xfId="71"/>
    <cellStyle name="Cor6" xfId="72"/>
    <cellStyle name="Correto" xfId="73"/>
    <cellStyle name="Emphasis 1" xfId="74"/>
    <cellStyle name="Emphasis 2" xfId="75"/>
    <cellStyle name="Emphasis 3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to" xfId="86"/>
    <cellStyle name="Input" xfId="87"/>
    <cellStyle name="Linked Cell" xfId="88"/>
    <cellStyle name="Currency" xfId="89"/>
    <cellStyle name="Currency [0]" xfId="90"/>
    <cellStyle name="Neutral" xfId="91"/>
    <cellStyle name="Neutro" xfId="92"/>
    <cellStyle name="Normal 10" xfId="93"/>
    <cellStyle name="Normal 12 2" xfId="94"/>
    <cellStyle name="Normal 2" xfId="95"/>
    <cellStyle name="Normal 2 2" xfId="96"/>
    <cellStyle name="Normal 3" xfId="97"/>
    <cellStyle name="Normal 3 2" xfId="98"/>
    <cellStyle name="Normal 3 3" xfId="99"/>
    <cellStyle name="Normal 3_ONLINE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al 7 2" xfId="107"/>
    <cellStyle name="Normal 7 3" xfId="108"/>
    <cellStyle name="Normal 8" xfId="109"/>
    <cellStyle name="Normal 8 2" xfId="110"/>
    <cellStyle name="Normal 9" xfId="111"/>
    <cellStyle name="Normal_ANEXO II-A_NOVO 2" xfId="112"/>
    <cellStyle name="Normal_mapas anexos despacho relatório OE-2006" xfId="113"/>
    <cellStyle name="Nota" xfId="114"/>
    <cellStyle name="Note" xfId="115"/>
    <cellStyle name="Output" xfId="116"/>
    <cellStyle name="Percent" xfId="117"/>
    <cellStyle name="Percentagem 2" xfId="118"/>
    <cellStyle name="Percentagem 3" xfId="119"/>
    <cellStyle name="Percentagem 5" xfId="120"/>
    <cellStyle name="Saída" xfId="121"/>
    <cellStyle name="Comma [0]" xfId="122"/>
    <cellStyle name="Sheet Title" xfId="123"/>
    <cellStyle name="Texto de Aviso" xfId="124"/>
    <cellStyle name="Texto Explicativo" xfId="125"/>
    <cellStyle name="Título" xfId="126"/>
    <cellStyle name="Total" xfId="127"/>
    <cellStyle name="Verificar Célula" xfId="128"/>
    <cellStyle name="Comma" xfId="129"/>
    <cellStyle name="Vírgula 2" xfId="130"/>
    <cellStyle name="Vírgula 3" xfId="131"/>
    <cellStyle name="Vírgula 4" xfId="132"/>
    <cellStyle name="Vírgula 4 2" xfId="133"/>
    <cellStyle name="Vírgula 4 2 2" xfId="134"/>
    <cellStyle name="Vírgula 4 2 2 2" xfId="135"/>
    <cellStyle name="Vírgula 4 2 3" xfId="136"/>
    <cellStyle name="Vírgula 4 3" xfId="137"/>
    <cellStyle name="Vírgula 4 3 2" xfId="138"/>
    <cellStyle name="Vírgula 4 4" xfId="139"/>
    <cellStyle name="Vírgula 5" xfId="140"/>
    <cellStyle name="Vírgula 5 2" xfId="141"/>
    <cellStyle name="Vírgula 6" xfId="142"/>
    <cellStyle name="Warning Text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\viladl14\Defini&#231;&#245;es%20locais\Temporary%20Internet%20Files\Content.Outlook\5TFAQN23\FORM%20A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esloca&#231;&#245;es\2007\11del\Desloca&#231;&#245;es_Min_C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10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ROG.SOBERANIA@DGO.PT" TargetMode="External" /><Relationship Id="rId2" Type="http://schemas.openxmlformats.org/officeDocument/2006/relationships/hyperlink" Target="mailto:PROG.ECONOMIA@DGO.PT" TargetMode="External" /><Relationship Id="rId3" Type="http://schemas.openxmlformats.org/officeDocument/2006/relationships/hyperlink" Target="mailto:PROG.AMBIENTE@DGO.PT" TargetMode="External" /><Relationship Id="rId4" Type="http://schemas.openxmlformats.org/officeDocument/2006/relationships/hyperlink" Target="mailto:PROG.AGRICULTURA@DGO.PT" TargetMode="External" /><Relationship Id="rId5" Type="http://schemas.openxmlformats.org/officeDocument/2006/relationships/hyperlink" Target="mailto:PROG.SAUDE@DGO.PT" TargetMode="External" /><Relationship Id="rId6" Type="http://schemas.openxmlformats.org/officeDocument/2006/relationships/hyperlink" Target="mailto:PROG.AMBIENTE@DGO.PT" TargetMode="External" /><Relationship Id="rId7" Type="http://schemas.openxmlformats.org/officeDocument/2006/relationships/hyperlink" Target="mailto:PROG.AGRICULTURA@DGO.PT" TargetMode="External" /><Relationship Id="rId8" Type="http://schemas.openxmlformats.org/officeDocument/2006/relationships/hyperlink" Target="mailto:PROG.ECONOMIA@DGO.PT" TargetMode="External" /><Relationship Id="rId9" Type="http://schemas.openxmlformats.org/officeDocument/2006/relationships/hyperlink" Target="mailto:DGAEP@dgo.pt" TargetMode="External" /><Relationship Id="rId10" Type="http://schemas.openxmlformats.org/officeDocument/2006/relationships/hyperlink" Target="mailto:BP@dgo.pt" TargetMode="External" /><Relationship Id="rId11" Type="http://schemas.openxmlformats.org/officeDocument/2006/relationships/hyperlink" Target="mailto:FEEI@dgo.pt" TargetMode="External" /><Relationship Id="rId1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90" zoomScaleNormal="90" zoomScaleSheetLayoutView="30" zoomScalePageLayoutView="80" workbookViewId="0" topLeftCell="A34">
      <selection activeCell="D29" sqref="D29"/>
    </sheetView>
  </sheetViews>
  <sheetFormatPr defaultColWidth="9.140625" defaultRowHeight="15"/>
  <cols>
    <col min="1" max="1" width="3.8515625" style="508" customWidth="1"/>
    <col min="2" max="2" width="16.8515625" style="223" customWidth="1"/>
    <col min="3" max="3" width="54.57421875" style="328" customWidth="1"/>
    <col min="4" max="4" width="20.00390625" style="223" customWidth="1"/>
    <col min="5" max="5" width="17.00390625" style="223" customWidth="1"/>
    <col min="6" max="6" width="55.28125" style="223" customWidth="1"/>
    <col min="7" max="7" width="36.421875" style="224" customWidth="1"/>
    <col min="8" max="234" width="9.140625" style="300" customWidth="1"/>
    <col min="235" max="235" width="2.140625" style="300" customWidth="1"/>
    <col min="236" max="236" width="16.421875" style="300" customWidth="1"/>
    <col min="237" max="237" width="39.140625" style="300" customWidth="1"/>
    <col min="238" max="238" width="16.00390625" style="300" customWidth="1"/>
    <col min="239" max="239" width="30.57421875" style="300" customWidth="1"/>
    <col min="240" max="240" width="18.421875" style="300" customWidth="1"/>
    <col min="241" max="241" width="11.7109375" style="300" customWidth="1"/>
    <col min="242" max="242" width="2.140625" style="300" customWidth="1"/>
    <col min="243" max="243" width="16.8515625" style="300" customWidth="1"/>
    <col min="244" max="244" width="48.140625" style="300" customWidth="1"/>
    <col min="245" max="245" width="20.00390625" style="300" customWidth="1"/>
    <col min="246" max="246" width="55.28125" style="300" customWidth="1"/>
    <col min="247" max="247" width="26.421875" style="300" customWidth="1"/>
    <col min="248" max="16384" width="9.140625" style="300" customWidth="1"/>
  </cols>
  <sheetData>
    <row r="1" spans="1:7" s="128" customFormat="1" ht="15" customHeight="1">
      <c r="A1" s="433"/>
      <c r="B1" s="296"/>
      <c r="C1" s="296"/>
      <c r="D1" s="296"/>
      <c r="E1" s="296"/>
      <c r="F1" s="297"/>
      <c r="G1" s="298"/>
    </row>
    <row r="2" spans="1:7" s="128" customFormat="1" ht="12.75">
      <c r="A2" s="433"/>
      <c r="B2" s="296"/>
      <c r="C2" s="296"/>
      <c r="D2" s="296"/>
      <c r="E2" s="296"/>
      <c r="F2" s="297"/>
      <c r="G2" s="296"/>
    </row>
    <row r="3" spans="1:7" s="128" customFormat="1" ht="12.75">
      <c r="A3" s="433"/>
      <c r="B3" s="691" t="s">
        <v>0</v>
      </c>
      <c r="C3" s="691"/>
      <c r="D3" s="691"/>
      <c r="E3" s="691"/>
      <c r="F3" s="691"/>
      <c r="G3" s="691"/>
    </row>
    <row r="4" spans="1:7" s="128" customFormat="1" ht="12.75" customHeight="1">
      <c r="A4" s="433"/>
      <c r="B4" s="691" t="s">
        <v>122</v>
      </c>
      <c r="C4" s="691"/>
      <c r="D4" s="691"/>
      <c r="E4" s="691"/>
      <c r="F4" s="691"/>
      <c r="G4" s="691"/>
    </row>
    <row r="5" spans="1:7" s="128" customFormat="1" ht="13.5" thickBot="1">
      <c r="A5" s="433"/>
      <c r="B5" s="299"/>
      <c r="C5" s="299"/>
      <c r="D5" s="299"/>
      <c r="E5" s="299"/>
      <c r="F5" s="299"/>
      <c r="G5" s="296"/>
    </row>
    <row r="6" spans="2:7" ht="39" thickBot="1">
      <c r="B6" s="301" t="s">
        <v>2</v>
      </c>
      <c r="C6" s="302" t="s">
        <v>3</v>
      </c>
      <c r="D6" s="302" t="s">
        <v>4</v>
      </c>
      <c r="E6" s="302" t="s">
        <v>328</v>
      </c>
      <c r="F6" s="303" t="s">
        <v>5</v>
      </c>
      <c r="G6" s="655" t="s">
        <v>925</v>
      </c>
    </row>
    <row r="7" spans="2:7" ht="13.5" thickBot="1">
      <c r="B7" s="369"/>
      <c r="C7" s="369"/>
      <c r="D7" s="369"/>
      <c r="E7" s="369"/>
      <c r="F7" s="369"/>
      <c r="G7" s="369"/>
    </row>
    <row r="8" spans="2:7" ht="43.5" customHeight="1">
      <c r="B8" s="686" t="s">
        <v>596</v>
      </c>
      <c r="C8" s="360" t="s">
        <v>597</v>
      </c>
      <c r="D8" s="445" t="s">
        <v>6</v>
      </c>
      <c r="E8" s="445" t="s">
        <v>116</v>
      </c>
      <c r="F8" s="445" t="s">
        <v>903</v>
      </c>
      <c r="G8" s="503" t="s">
        <v>664</v>
      </c>
    </row>
    <row r="9" spans="2:7" s="508" customFormat="1" ht="43.5" customHeight="1">
      <c r="B9" s="687"/>
      <c r="C9" s="661" t="s">
        <v>923</v>
      </c>
      <c r="D9" s="663" t="s">
        <v>6</v>
      </c>
      <c r="E9" s="663" t="s">
        <v>117</v>
      </c>
      <c r="F9" s="663" t="s">
        <v>726</v>
      </c>
      <c r="G9" s="667" t="s">
        <v>940</v>
      </c>
    </row>
    <row r="10" spans="2:7" ht="33" customHeight="1">
      <c r="B10" s="687"/>
      <c r="C10" s="661" t="s">
        <v>616</v>
      </c>
      <c r="D10" s="663" t="s">
        <v>10</v>
      </c>
      <c r="E10" s="663" t="s">
        <v>135</v>
      </c>
      <c r="F10" s="591" t="s">
        <v>888</v>
      </c>
      <c r="G10" s="504" t="s">
        <v>891</v>
      </c>
    </row>
    <row r="11" spans="2:7" ht="42.75" customHeight="1">
      <c r="B11" s="687"/>
      <c r="C11" s="661" t="s">
        <v>595</v>
      </c>
      <c r="D11" s="446" t="s">
        <v>6</v>
      </c>
      <c r="E11" s="446" t="s">
        <v>117</v>
      </c>
      <c r="F11" s="663" t="s">
        <v>887</v>
      </c>
      <c r="G11" s="504" t="s">
        <v>891</v>
      </c>
    </row>
    <row r="12" spans="2:7" ht="39.75" customHeight="1">
      <c r="B12" s="687"/>
      <c r="C12" s="660" t="s">
        <v>129</v>
      </c>
      <c r="D12" s="663" t="s">
        <v>8</v>
      </c>
      <c r="E12" s="662"/>
      <c r="F12" s="663" t="s">
        <v>111</v>
      </c>
      <c r="G12" s="504" t="s">
        <v>664</v>
      </c>
    </row>
    <row r="13" spans="2:7" s="508" customFormat="1" ht="82.5" customHeight="1">
      <c r="B13" s="687"/>
      <c r="C13" s="664" t="s">
        <v>9</v>
      </c>
      <c r="D13" s="662" t="s">
        <v>6</v>
      </c>
      <c r="E13" s="665" t="s">
        <v>883</v>
      </c>
      <c r="F13" s="665" t="s">
        <v>726</v>
      </c>
      <c r="G13" s="658" t="s">
        <v>665</v>
      </c>
    </row>
    <row r="14" spans="2:7" ht="30.75" customHeight="1">
      <c r="B14" s="687"/>
      <c r="C14" s="664" t="s">
        <v>17</v>
      </c>
      <c r="D14" s="446" t="s">
        <v>8</v>
      </c>
      <c r="E14" s="665" t="s">
        <v>117</v>
      </c>
      <c r="F14" s="446" t="s">
        <v>114</v>
      </c>
      <c r="G14" s="658" t="s">
        <v>890</v>
      </c>
    </row>
    <row r="15" spans="2:7" ht="26.25" customHeight="1">
      <c r="B15" s="687"/>
      <c r="C15" s="680" t="s">
        <v>11</v>
      </c>
      <c r="D15" s="663" t="s">
        <v>12</v>
      </c>
      <c r="E15" s="678" t="s">
        <v>116</v>
      </c>
      <c r="F15" s="663" t="s">
        <v>112</v>
      </c>
      <c r="G15" s="689" t="s">
        <v>633</v>
      </c>
    </row>
    <row r="16" spans="2:7" ht="33" customHeight="1" thickBot="1">
      <c r="B16" s="688"/>
      <c r="C16" s="693"/>
      <c r="D16" s="669" t="s">
        <v>8</v>
      </c>
      <c r="E16" s="679"/>
      <c r="F16" s="669" t="s">
        <v>598</v>
      </c>
      <c r="G16" s="692"/>
    </row>
    <row r="17" spans="2:7" ht="12.75">
      <c r="B17" s="369"/>
      <c r="C17" s="369"/>
      <c r="D17" s="369"/>
      <c r="E17" s="369"/>
      <c r="F17" s="369"/>
      <c r="G17" s="369"/>
    </row>
    <row r="18" spans="2:7" ht="10.5" customHeight="1" thickBot="1">
      <c r="B18" s="304"/>
      <c r="C18" s="305"/>
      <c r="D18" s="306"/>
      <c r="E18" s="306"/>
      <c r="F18" s="306"/>
      <c r="G18" s="307"/>
    </row>
    <row r="19" spans="2:7" ht="30.75" customHeight="1">
      <c r="B19" s="683" t="s">
        <v>15</v>
      </c>
      <c r="C19" s="308" t="s">
        <v>16</v>
      </c>
      <c r="D19" s="309" t="s">
        <v>6</v>
      </c>
      <c r="E19" s="309" t="s">
        <v>116</v>
      </c>
      <c r="F19" s="310" t="s">
        <v>113</v>
      </c>
      <c r="G19" s="503" t="s">
        <v>668</v>
      </c>
    </row>
    <row r="20" spans="2:7" ht="35.25" customHeight="1">
      <c r="B20" s="684"/>
      <c r="C20" s="312" t="s">
        <v>124</v>
      </c>
      <c r="D20" s="313" t="s">
        <v>6</v>
      </c>
      <c r="E20" s="313" t="s">
        <v>116</v>
      </c>
      <c r="F20" s="365" t="s">
        <v>430</v>
      </c>
      <c r="G20" s="504" t="s">
        <v>668</v>
      </c>
    </row>
    <row r="21" spans="2:7" ht="45.75" customHeight="1">
      <c r="B21" s="684"/>
      <c r="C21" s="312" t="s">
        <v>127</v>
      </c>
      <c r="D21" s="313" t="s">
        <v>6</v>
      </c>
      <c r="E21" s="313" t="s">
        <v>117</v>
      </c>
      <c r="F21" s="313" t="s">
        <v>14</v>
      </c>
      <c r="G21" s="504" t="s">
        <v>669</v>
      </c>
    </row>
    <row r="22" spans="2:7" s="315" customFormat="1" ht="31.5" customHeight="1">
      <c r="B22" s="684"/>
      <c r="C22" s="312" t="s">
        <v>18</v>
      </c>
      <c r="D22" s="313" t="s">
        <v>8</v>
      </c>
      <c r="E22" s="313" t="s">
        <v>387</v>
      </c>
      <c r="F22" s="313" t="s">
        <v>19</v>
      </c>
      <c r="G22" s="504" t="s">
        <v>667</v>
      </c>
    </row>
    <row r="23" spans="2:7" s="315" customFormat="1" ht="41.25" customHeight="1" thickBot="1">
      <c r="B23" s="685"/>
      <c r="C23" s="316" t="s">
        <v>770</v>
      </c>
      <c r="D23" s="317" t="s">
        <v>8</v>
      </c>
      <c r="E23" s="317" t="s">
        <v>387</v>
      </c>
      <c r="F23" s="317" t="s">
        <v>28</v>
      </c>
      <c r="G23" s="505" t="s">
        <v>670</v>
      </c>
    </row>
    <row r="24" spans="2:7" s="315" customFormat="1" ht="24" customHeight="1">
      <c r="B24" s="471"/>
      <c r="C24" s="322"/>
      <c r="D24" s="320"/>
      <c r="E24" s="320"/>
      <c r="F24" s="320"/>
      <c r="G24" s="320"/>
    </row>
    <row r="25" spans="2:7" ht="8.25" customHeight="1" thickBot="1">
      <c r="B25" s="318"/>
      <c r="C25" s="319"/>
      <c r="D25" s="320"/>
      <c r="E25" s="320"/>
      <c r="F25" s="320"/>
      <c r="G25" s="320"/>
    </row>
    <row r="26" spans="1:7" s="66" customFormat="1" ht="39.75" customHeight="1">
      <c r="A26" s="431"/>
      <c r="B26" s="686" t="s">
        <v>128</v>
      </c>
      <c r="C26" s="421" t="s">
        <v>16</v>
      </c>
      <c r="D26" s="445" t="s">
        <v>6</v>
      </c>
      <c r="E26" s="445" t="s">
        <v>116</v>
      </c>
      <c r="F26" s="445" t="s">
        <v>113</v>
      </c>
      <c r="G26" s="503" t="s">
        <v>668</v>
      </c>
    </row>
    <row r="27" spans="1:7" s="66" customFormat="1" ht="48" customHeight="1">
      <c r="A27" s="431"/>
      <c r="B27" s="687"/>
      <c r="C27" s="359" t="s">
        <v>125</v>
      </c>
      <c r="D27" s="446" t="s">
        <v>6</v>
      </c>
      <c r="E27" s="446" t="s">
        <v>116</v>
      </c>
      <c r="F27" s="446" t="s">
        <v>430</v>
      </c>
      <c r="G27" s="659" t="s">
        <v>671</v>
      </c>
    </row>
    <row r="28" spans="2:7" ht="50.25" customHeight="1">
      <c r="B28" s="687"/>
      <c r="C28" s="661" t="s">
        <v>126</v>
      </c>
      <c r="D28" s="663" t="s">
        <v>6</v>
      </c>
      <c r="E28" s="663" t="s">
        <v>116</v>
      </c>
      <c r="F28" s="663" t="s">
        <v>903</v>
      </c>
      <c r="G28" s="659" t="s">
        <v>672</v>
      </c>
    </row>
    <row r="29" spans="2:7" s="508" customFormat="1" ht="43.5" customHeight="1">
      <c r="B29" s="687"/>
      <c r="C29" s="661" t="s">
        <v>729</v>
      </c>
      <c r="D29" s="663" t="s">
        <v>6</v>
      </c>
      <c r="E29" s="663" t="s">
        <v>919</v>
      </c>
      <c r="F29" s="663" t="s">
        <v>726</v>
      </c>
      <c r="G29" s="667" t="s">
        <v>940</v>
      </c>
    </row>
    <row r="30" spans="2:7" s="321" customFormat="1" ht="47.25" customHeight="1">
      <c r="B30" s="687"/>
      <c r="C30" s="661" t="s">
        <v>616</v>
      </c>
      <c r="D30" s="663" t="s">
        <v>10</v>
      </c>
      <c r="E30" s="663" t="s">
        <v>135</v>
      </c>
      <c r="F30" s="663" t="s">
        <v>888</v>
      </c>
      <c r="G30" s="504" t="s">
        <v>889</v>
      </c>
    </row>
    <row r="31" spans="2:7" s="321" customFormat="1" ht="54.75" customHeight="1">
      <c r="B31" s="687"/>
      <c r="C31" s="661" t="s">
        <v>892</v>
      </c>
      <c r="D31" s="446" t="s">
        <v>6</v>
      </c>
      <c r="E31" s="446" t="s">
        <v>117</v>
      </c>
      <c r="F31" s="663" t="s">
        <v>887</v>
      </c>
      <c r="G31" s="504" t="s">
        <v>889</v>
      </c>
    </row>
    <row r="32" spans="2:7" ht="37.5" customHeight="1">
      <c r="B32" s="687"/>
      <c r="C32" s="660" t="s">
        <v>129</v>
      </c>
      <c r="D32" s="446" t="s">
        <v>8</v>
      </c>
      <c r="E32" s="665"/>
      <c r="F32" s="446" t="s">
        <v>111</v>
      </c>
      <c r="G32" s="659" t="s">
        <v>672</v>
      </c>
    </row>
    <row r="33" spans="2:7" ht="60.75" customHeight="1">
      <c r="B33" s="687"/>
      <c r="C33" s="359" t="s">
        <v>9</v>
      </c>
      <c r="D33" s="446" t="s">
        <v>6</v>
      </c>
      <c r="E33" s="446" t="s">
        <v>325</v>
      </c>
      <c r="F33" s="446" t="s">
        <v>584</v>
      </c>
      <c r="G33" s="659" t="s">
        <v>673</v>
      </c>
    </row>
    <row r="34" spans="2:7" ht="44.25" customHeight="1">
      <c r="B34" s="687"/>
      <c r="C34" s="664" t="s">
        <v>17</v>
      </c>
      <c r="D34" s="446" t="s">
        <v>8</v>
      </c>
      <c r="E34" s="665" t="s">
        <v>117</v>
      </c>
      <c r="F34" s="446" t="s">
        <v>114</v>
      </c>
      <c r="G34" s="658" t="s">
        <v>666</v>
      </c>
    </row>
    <row r="35" spans="2:7" ht="33" customHeight="1">
      <c r="B35" s="687"/>
      <c r="C35" s="680" t="s">
        <v>11</v>
      </c>
      <c r="D35" s="663" t="s">
        <v>12</v>
      </c>
      <c r="E35" s="678" t="s">
        <v>116</v>
      </c>
      <c r="F35" s="663" t="s">
        <v>130</v>
      </c>
      <c r="G35" s="689" t="s">
        <v>634</v>
      </c>
    </row>
    <row r="36" spans="2:7" ht="33" customHeight="1">
      <c r="B36" s="687"/>
      <c r="C36" s="681"/>
      <c r="D36" s="663" t="s">
        <v>8</v>
      </c>
      <c r="E36" s="682"/>
      <c r="F36" s="663" t="s">
        <v>13</v>
      </c>
      <c r="G36" s="690"/>
    </row>
    <row r="37" spans="2:7" ht="51" customHeight="1">
      <c r="B37" s="687"/>
      <c r="C37" s="359" t="s">
        <v>127</v>
      </c>
      <c r="D37" s="446" t="s">
        <v>6</v>
      </c>
      <c r="E37" s="446" t="s">
        <v>117</v>
      </c>
      <c r="F37" s="446" t="s">
        <v>14</v>
      </c>
      <c r="G37" s="504" t="s">
        <v>669</v>
      </c>
    </row>
    <row r="38" spans="2:7" ht="45" customHeight="1">
      <c r="B38" s="687"/>
      <c r="C38" s="359" t="s">
        <v>18</v>
      </c>
      <c r="D38" s="446" t="s">
        <v>8</v>
      </c>
      <c r="E38" s="446" t="s">
        <v>387</v>
      </c>
      <c r="F38" s="446" t="s">
        <v>19</v>
      </c>
      <c r="G38" s="504" t="s">
        <v>667</v>
      </c>
    </row>
    <row r="39" spans="2:7" ht="33" customHeight="1">
      <c r="B39" s="687"/>
      <c r="C39" s="359" t="s">
        <v>770</v>
      </c>
      <c r="D39" s="446" t="s">
        <v>8</v>
      </c>
      <c r="E39" s="446" t="s">
        <v>117</v>
      </c>
      <c r="F39" s="446" t="s">
        <v>26</v>
      </c>
      <c r="G39" s="504" t="s">
        <v>670</v>
      </c>
    </row>
    <row r="40" spans="2:7" s="508" customFormat="1" ht="33" customHeight="1" thickBot="1">
      <c r="B40" s="688"/>
      <c r="C40" s="363" t="s">
        <v>426</v>
      </c>
      <c r="D40" s="447" t="s">
        <v>10</v>
      </c>
      <c r="E40" s="447" t="s">
        <v>117</v>
      </c>
      <c r="F40" s="447" t="s">
        <v>20</v>
      </c>
      <c r="G40" s="505" t="s">
        <v>674</v>
      </c>
    </row>
    <row r="41" spans="2:7" s="324" customFormat="1" ht="16.5" customHeight="1" thickBot="1">
      <c r="B41" s="366"/>
      <c r="C41" s="322"/>
      <c r="D41" s="320"/>
      <c r="E41" s="320"/>
      <c r="F41" s="323"/>
      <c r="G41" s="506"/>
    </row>
    <row r="42" spans="2:7" s="315" customFormat="1" ht="60.75" customHeight="1" thickBot="1">
      <c r="B42" s="325" t="s">
        <v>532</v>
      </c>
      <c r="C42" s="326" t="s">
        <v>533</v>
      </c>
      <c r="D42" s="327" t="s">
        <v>6</v>
      </c>
      <c r="E42" s="327" t="s">
        <v>534</v>
      </c>
      <c r="F42" s="370" t="s">
        <v>6</v>
      </c>
      <c r="G42" s="507" t="s">
        <v>675</v>
      </c>
    </row>
    <row r="43" ht="13.5" thickBot="1"/>
    <row r="44" spans="2:7" s="315" customFormat="1" ht="68.25" customHeight="1" thickBot="1">
      <c r="B44" s="422" t="s">
        <v>622</v>
      </c>
      <c r="C44" s="326" t="s">
        <v>628</v>
      </c>
      <c r="D44" s="327" t="s">
        <v>8</v>
      </c>
      <c r="E44" s="327" t="s">
        <v>629</v>
      </c>
      <c r="F44" s="327" t="s">
        <v>26</v>
      </c>
      <c r="G44" s="554" t="s">
        <v>924</v>
      </c>
    </row>
    <row r="47" spans="3:7" ht="12.75">
      <c r="C47" s="430"/>
      <c r="D47" s="429"/>
      <c r="E47" s="429"/>
      <c r="F47" s="429"/>
      <c r="G47" s="428"/>
    </row>
    <row r="48" spans="3:7" ht="12.75">
      <c r="C48" s="430"/>
      <c r="D48" s="429"/>
      <c r="E48" s="429"/>
      <c r="F48" s="429"/>
      <c r="G48" s="428"/>
    </row>
  </sheetData>
  <sheetProtection/>
  <mergeCells count="11">
    <mergeCell ref="B3:G3"/>
    <mergeCell ref="B4:G4"/>
    <mergeCell ref="G15:G16"/>
    <mergeCell ref="B8:B16"/>
    <mergeCell ref="C15:C16"/>
    <mergeCell ref="E15:E16"/>
    <mergeCell ref="C35:C36"/>
    <mergeCell ref="E35:E36"/>
    <mergeCell ref="B19:B23"/>
    <mergeCell ref="B26:B40"/>
    <mergeCell ref="G35:G36"/>
  </mergeCells>
  <printOptions horizontalCentered="1"/>
  <pageMargins left="0.35" right="0.2362204724409449" top="0.35433070866141736" bottom="0.2362204724409449" header="0.2362204724409449" footer="0.2362204724409449"/>
  <pageSetup cellComments="asDisplayed" fitToHeight="0" horizontalDpi="600" verticalDpi="600" orientation="portrait" paperSize="9" scale="38" r:id="rId1"/>
  <headerFooter>
    <oddHeader>&amp;R&amp;"-,Negrito"&amp;20Anexo à Circular
Série A
N.º 1391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78" zoomScaleNormal="78" zoomScalePageLayoutView="0" workbookViewId="0" topLeftCell="A1">
      <selection activeCell="D29" sqref="D29"/>
    </sheetView>
  </sheetViews>
  <sheetFormatPr defaultColWidth="9.00390625" defaultRowHeight="15"/>
  <cols>
    <col min="1" max="1" width="16.57421875" style="435" customWidth="1"/>
    <col min="2" max="2" width="39.57421875" style="435" customWidth="1"/>
    <col min="3" max="3" width="78.140625" style="435" customWidth="1"/>
    <col min="4" max="4" width="27.7109375" style="435" customWidth="1"/>
    <col min="5" max="5" width="51.00390625" style="435" customWidth="1"/>
    <col min="6" max="6" width="1.8515625" style="435" customWidth="1"/>
    <col min="7" max="7" width="58.421875" style="435" customWidth="1"/>
    <col min="8" max="8" width="10.8515625" style="435" customWidth="1"/>
    <col min="9" max="16384" width="9.00390625" style="435" customWidth="1"/>
  </cols>
  <sheetData>
    <row r="1" spans="1:7" ht="22.5" customHeight="1">
      <c r="A1" s="767" t="s">
        <v>535</v>
      </c>
      <c r="B1" s="767"/>
      <c r="C1" s="767"/>
      <c r="D1" s="767"/>
      <c r="E1" s="767"/>
      <c r="F1" s="651"/>
      <c r="G1" s="651"/>
    </row>
    <row r="3" s="640" customFormat="1" ht="12.75"/>
    <row r="4" spans="1:5" s="640" customFormat="1" ht="24.75" customHeight="1">
      <c r="A4" s="641"/>
      <c r="B4" s="764" t="s">
        <v>553</v>
      </c>
      <c r="C4" s="765"/>
      <c r="D4" s="765"/>
      <c r="E4" s="766"/>
    </row>
    <row r="5" spans="1:5" s="640" customFormat="1" ht="24.75" customHeight="1">
      <c r="A5" s="641"/>
      <c r="B5" s="642" t="s">
        <v>554</v>
      </c>
      <c r="C5" s="642" t="s">
        <v>555</v>
      </c>
      <c r="D5" s="642" t="s">
        <v>556</v>
      </c>
      <c r="E5" s="642" t="s">
        <v>557</v>
      </c>
    </row>
    <row r="6" spans="1:5" s="640" customFormat="1" ht="182.25" customHeight="1">
      <c r="A6" s="643" t="s">
        <v>558</v>
      </c>
      <c r="B6" s="644" t="s">
        <v>898</v>
      </c>
      <c r="C6" s="644" t="s">
        <v>899</v>
      </c>
      <c r="D6" s="645" t="s">
        <v>559</v>
      </c>
      <c r="E6" s="646" t="s">
        <v>560</v>
      </c>
    </row>
    <row r="7" spans="1:5" s="640" customFormat="1" ht="325.5" customHeight="1">
      <c r="A7" s="643" t="s">
        <v>561</v>
      </c>
      <c r="B7" s="647" t="s">
        <v>901</v>
      </c>
      <c r="C7" s="647" t="s">
        <v>920</v>
      </c>
      <c r="D7" s="645" t="s">
        <v>562</v>
      </c>
      <c r="E7" s="646" t="s">
        <v>900</v>
      </c>
    </row>
    <row r="8" spans="1:5" s="652" customFormat="1" ht="9" customHeight="1">
      <c r="A8" s="648"/>
      <c r="B8" s="649"/>
      <c r="C8" s="649"/>
      <c r="D8" s="650"/>
      <c r="E8" s="649"/>
    </row>
    <row r="9" spans="1:6" s="640" customFormat="1" ht="12.75">
      <c r="A9" s="641" t="s">
        <v>563</v>
      </c>
      <c r="B9" s="641"/>
      <c r="C9" s="641"/>
      <c r="D9" s="641"/>
      <c r="E9" s="641"/>
      <c r="F9" s="435"/>
    </row>
    <row r="10" spans="1:6" s="640" customFormat="1" ht="12.75">
      <c r="A10" s="641" t="s">
        <v>564</v>
      </c>
      <c r="B10" s="641"/>
      <c r="C10" s="641"/>
      <c r="D10" s="641"/>
      <c r="E10" s="641"/>
      <c r="F10" s="435"/>
    </row>
    <row r="11" spans="1:6" s="640" customFormat="1" ht="12.75">
      <c r="A11" s="653"/>
      <c r="F11" s="435"/>
    </row>
  </sheetData>
  <sheetProtection/>
  <mergeCells count="2">
    <mergeCell ref="B4:E4"/>
    <mergeCell ref="A1:E1"/>
  </mergeCells>
  <printOptions horizontalCentered="1"/>
  <pageMargins left="0.15748031496062992" right="0.2362204724409449" top="0.3937007874015748" bottom="0.11811023622047245" header="0.3937007874015748" footer="0.11811023622047245"/>
  <pageSetup horizontalDpi="600" verticalDpi="600" orientation="landscape" paperSize="9" scale="66" r:id="rId1"/>
  <headerFooter>
    <oddHeader>&amp;RAnexo à Circular
Série A
N.º 1391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3:Q251"/>
  <sheetViews>
    <sheetView showGridLines="0" tabSelected="1" zoomScalePageLayoutView="0" workbookViewId="0" topLeftCell="A226">
      <selection activeCell="E185" sqref="E185"/>
    </sheetView>
  </sheetViews>
  <sheetFormatPr defaultColWidth="9.140625" defaultRowHeight="15"/>
  <cols>
    <col min="1" max="1" width="9.140625" style="224" customWidth="1"/>
    <col min="2" max="2" width="19.8515625" style="224" customWidth="1"/>
    <col min="3" max="4" width="24.7109375" style="224" customWidth="1"/>
    <col min="5" max="5" width="20.7109375" style="224" customWidth="1"/>
    <col min="6" max="6" width="22.140625" style="224" customWidth="1"/>
    <col min="7" max="7" width="24.00390625" style="224" customWidth="1"/>
    <col min="8" max="8" width="15.8515625" style="224" customWidth="1"/>
    <col min="9" max="9" width="19.7109375" style="224" customWidth="1"/>
    <col min="10" max="10" width="9.140625" style="224" customWidth="1"/>
    <col min="11" max="11" width="18.28125" style="224" customWidth="1"/>
    <col min="12" max="16384" width="9.140625" style="224" customWidth="1"/>
  </cols>
  <sheetData>
    <row r="3" spans="2:8" ht="16.5" customHeight="1">
      <c r="B3" s="771" t="s">
        <v>582</v>
      </c>
      <c r="C3" s="771"/>
      <c r="D3" s="771"/>
      <c r="E3" s="771"/>
      <c r="F3" s="771"/>
      <c r="G3" s="771"/>
      <c r="H3" s="771"/>
    </row>
    <row r="4" spans="2:17" ht="16.5" customHeight="1">
      <c r="B4" s="371"/>
      <c r="C4" s="371"/>
      <c r="D4" s="371"/>
      <c r="E4" s="371"/>
      <c r="F4" s="371"/>
      <c r="G4" s="371"/>
      <c r="H4" s="371"/>
      <c r="I4" s="436"/>
      <c r="J4" s="436"/>
      <c r="K4"/>
      <c r="L4"/>
      <c r="M4"/>
      <c r="N4"/>
      <c r="O4"/>
      <c r="P4"/>
      <c r="Q4"/>
    </row>
    <row r="5" ht="12.75">
      <c r="B5" s="372" t="s">
        <v>601</v>
      </c>
    </row>
    <row r="7" ht="12.75">
      <c r="B7" s="224" t="s">
        <v>602</v>
      </c>
    </row>
    <row r="8" ht="12.75">
      <c r="B8" s="373" t="s">
        <v>603</v>
      </c>
    </row>
    <row r="9" ht="12.75">
      <c r="B9" s="373" t="s">
        <v>604</v>
      </c>
    </row>
    <row r="10" spans="2:7" ht="12.75">
      <c r="B10" s="657" t="s">
        <v>605</v>
      </c>
      <c r="C10" s="436"/>
      <c r="D10" s="436"/>
      <c r="E10" s="436"/>
      <c r="F10" s="436"/>
      <c r="G10" s="436"/>
    </row>
    <row r="12" spans="2:8" ht="24.75" customHeight="1">
      <c r="B12" s="772" t="s">
        <v>606</v>
      </c>
      <c r="C12" s="772"/>
      <c r="D12" s="772"/>
      <c r="E12" s="772"/>
      <c r="F12" s="772"/>
      <c r="G12" s="772"/>
      <c r="H12" s="772"/>
    </row>
    <row r="14" spans="2:8" ht="13.5" thickBot="1">
      <c r="B14" s="226" t="s">
        <v>514</v>
      </c>
      <c r="C14" s="227"/>
      <c r="D14" s="228"/>
      <c r="E14" s="228"/>
      <c r="F14" s="228"/>
      <c r="G14" s="228"/>
      <c r="H14" s="228"/>
    </row>
    <row r="15" spans="2:8" ht="13.5" thickBot="1">
      <c r="B15" s="229" t="s">
        <v>565</v>
      </c>
      <c r="C15" s="230"/>
      <c r="D15" s="230"/>
      <c r="E15" s="230"/>
      <c r="F15" s="230"/>
      <c r="G15" s="230"/>
      <c r="H15" s="230"/>
    </row>
    <row r="16" spans="2:7" ht="13.5" thickTop="1">
      <c r="B16" s="232"/>
      <c r="D16" s="231"/>
      <c r="E16" s="231"/>
      <c r="F16" s="231"/>
      <c r="G16" s="231"/>
    </row>
    <row r="17" spans="4:8" ht="13.5" thickBot="1">
      <c r="D17" s="225"/>
      <c r="E17" s="225"/>
      <c r="F17" s="225"/>
      <c r="H17" s="233" t="s">
        <v>474</v>
      </c>
    </row>
    <row r="18" spans="2:8" ht="25.5">
      <c r="B18" s="234" t="s">
        <v>475</v>
      </c>
      <c r="C18" s="773" t="s">
        <v>481</v>
      </c>
      <c r="D18" s="774"/>
      <c r="E18" s="774"/>
      <c r="F18" s="775"/>
      <c r="G18" s="776" t="s">
        <v>566</v>
      </c>
      <c r="H18" s="777"/>
    </row>
    <row r="19" spans="2:8" ht="26.25" customHeight="1" thickBot="1">
      <c r="B19" s="286"/>
      <c r="C19" s="287" t="s">
        <v>567</v>
      </c>
      <c r="D19" s="287" t="s">
        <v>568</v>
      </c>
      <c r="E19" s="287" t="s">
        <v>569</v>
      </c>
      <c r="F19" s="374" t="s">
        <v>570</v>
      </c>
      <c r="G19" s="778"/>
      <c r="H19" s="779"/>
    </row>
    <row r="20" spans="2:8" ht="18" customHeight="1" thickBot="1">
      <c r="B20" s="209"/>
      <c r="C20" s="211" t="s">
        <v>348</v>
      </c>
      <c r="D20" s="211" t="s">
        <v>349</v>
      </c>
      <c r="E20" s="211" t="s">
        <v>495</v>
      </c>
      <c r="F20" s="375"/>
      <c r="G20" s="780"/>
      <c r="H20" s="781"/>
    </row>
    <row r="21" spans="2:8" ht="15" customHeight="1" thickBot="1">
      <c r="B21" s="288" t="s">
        <v>484</v>
      </c>
      <c r="C21" s="376">
        <f>+C22+C23</f>
        <v>0</v>
      </c>
      <c r="D21" s="237">
        <f>+D22+D23</f>
        <v>0</v>
      </c>
      <c r="E21" s="237">
        <f>+E22+E23</f>
        <v>0</v>
      </c>
      <c r="F21" s="377">
        <f>SUM(C21:E21)</f>
        <v>0</v>
      </c>
      <c r="G21" s="768"/>
      <c r="H21" s="769"/>
    </row>
    <row r="22" spans="2:8" ht="15" customHeight="1" thickBot="1">
      <c r="B22" s="289" t="s">
        <v>571</v>
      </c>
      <c r="C22" s="378"/>
      <c r="D22" s="241"/>
      <c r="E22" s="241"/>
      <c r="F22" s="379">
        <f>SUM(C22:E22)</f>
        <v>0</v>
      </c>
      <c r="G22" s="768"/>
      <c r="H22" s="769"/>
    </row>
    <row r="23" spans="2:8" ht="15" customHeight="1" thickBot="1">
      <c r="B23" s="289" t="s">
        <v>572</v>
      </c>
      <c r="C23" s="378"/>
      <c r="D23" s="380"/>
      <c r="E23" s="380"/>
      <c r="F23" s="381">
        <f>SUM(C23:E23)</f>
        <v>0</v>
      </c>
      <c r="G23" s="768"/>
      <c r="H23" s="769"/>
    </row>
    <row r="24" spans="2:8" ht="15.75" customHeight="1" thickBot="1">
      <c r="B24" s="290"/>
      <c r="C24" s="382"/>
      <c r="D24" s="382"/>
      <c r="E24" s="382"/>
      <c r="F24" s="383"/>
      <c r="G24" s="768"/>
      <c r="H24" s="769"/>
    </row>
    <row r="25" spans="2:8" ht="13.5" thickBot="1">
      <c r="B25" s="288" t="s">
        <v>491</v>
      </c>
      <c r="C25" s="376">
        <f>+C26+C27</f>
        <v>0</v>
      </c>
      <c r="D25" s="237">
        <f>+D26+D27</f>
        <v>0</v>
      </c>
      <c r="E25" s="237">
        <f>+E26+E27</f>
        <v>0</v>
      </c>
      <c r="F25" s="377">
        <f>SUM(C25:E25)</f>
        <v>0</v>
      </c>
      <c r="G25" s="768"/>
      <c r="H25" s="769"/>
    </row>
    <row r="26" spans="2:8" ht="13.5" thickBot="1">
      <c r="B26" s="289" t="s">
        <v>571</v>
      </c>
      <c r="C26" s="378"/>
      <c r="D26" s="241"/>
      <c r="E26" s="241"/>
      <c r="F26" s="379">
        <f>SUM(C26:E26)</f>
        <v>0</v>
      </c>
      <c r="G26" s="768"/>
      <c r="H26" s="769"/>
    </row>
    <row r="27" spans="2:8" ht="13.5" thickBot="1">
      <c r="B27" s="289" t="s">
        <v>572</v>
      </c>
      <c r="C27" s="378"/>
      <c r="D27" s="380"/>
      <c r="E27" s="380"/>
      <c r="F27" s="381">
        <f>SUM(C27:E27)</f>
        <v>0</v>
      </c>
      <c r="G27" s="768"/>
      <c r="H27" s="769"/>
    </row>
    <row r="28" spans="2:8" ht="13.5" thickBot="1">
      <c r="B28" s="290"/>
      <c r="C28" s="382"/>
      <c r="D28" s="382"/>
      <c r="E28" s="382"/>
      <c r="F28" s="383"/>
      <c r="G28" s="768"/>
      <c r="H28" s="769"/>
    </row>
    <row r="29" spans="2:8" ht="13.5" thickBot="1">
      <c r="B29" s="288" t="s">
        <v>493</v>
      </c>
      <c r="C29" s="376">
        <f>+C30+C31</f>
        <v>0</v>
      </c>
      <c r="D29" s="237">
        <f>+D30+D31</f>
        <v>0</v>
      </c>
      <c r="E29" s="237">
        <f>+E30+E31</f>
        <v>0</v>
      </c>
      <c r="F29" s="377">
        <f>SUM(C29:E29)</f>
        <v>0</v>
      </c>
      <c r="G29" s="768"/>
      <c r="H29" s="769"/>
    </row>
    <row r="30" spans="2:8" ht="13.5" thickBot="1">
      <c r="B30" s="289" t="s">
        <v>571</v>
      </c>
      <c r="C30" s="378"/>
      <c r="D30" s="241"/>
      <c r="E30" s="241"/>
      <c r="F30" s="379">
        <f>SUM(C30:E30)</f>
        <v>0</v>
      </c>
      <c r="G30" s="768"/>
      <c r="H30" s="769"/>
    </row>
    <row r="31" spans="2:8" ht="13.5" thickBot="1">
      <c r="B31" s="289" t="s">
        <v>572</v>
      </c>
      <c r="C31" s="378"/>
      <c r="D31" s="380"/>
      <c r="E31" s="380"/>
      <c r="F31" s="381">
        <f>SUM(C31:E31)</f>
        <v>0</v>
      </c>
      <c r="G31" s="768"/>
      <c r="H31" s="769"/>
    </row>
    <row r="32" spans="2:8" ht="13.5" thickBot="1">
      <c r="B32" s="290"/>
      <c r="C32" s="382"/>
      <c r="D32" s="382"/>
      <c r="E32" s="382"/>
      <c r="F32" s="383"/>
      <c r="G32" s="768"/>
      <c r="H32" s="769"/>
    </row>
    <row r="33" spans="2:8" ht="13.5" thickBot="1">
      <c r="B33" s="288" t="s">
        <v>520</v>
      </c>
      <c r="C33" s="376">
        <f>+C34+C35</f>
        <v>0</v>
      </c>
      <c r="D33" s="237">
        <f>+D34+D35</f>
        <v>0</v>
      </c>
      <c r="E33" s="237">
        <f>+E34+E35</f>
        <v>0</v>
      </c>
      <c r="F33" s="377">
        <f>SUM(C33:E33)</f>
        <v>0</v>
      </c>
      <c r="G33" s="768"/>
      <c r="H33" s="769"/>
    </row>
    <row r="34" spans="2:8" ht="13.5" thickBot="1">
      <c r="B34" s="289" t="s">
        <v>571</v>
      </c>
      <c r="C34" s="378"/>
      <c r="D34" s="241"/>
      <c r="E34" s="241"/>
      <c r="F34" s="379">
        <f>SUM(C34:E34)</f>
        <v>0</v>
      </c>
      <c r="G34" s="768"/>
      <c r="H34" s="769"/>
    </row>
    <row r="35" spans="2:8" ht="13.5" thickBot="1">
      <c r="B35" s="289" t="s">
        <v>572</v>
      </c>
      <c r="C35" s="378"/>
      <c r="D35" s="380"/>
      <c r="E35" s="380"/>
      <c r="F35" s="381">
        <f>SUM(C35:E35)</f>
        <v>0</v>
      </c>
      <c r="G35" s="768"/>
      <c r="H35" s="769"/>
    </row>
    <row r="36" spans="2:8" ht="13.5" thickBot="1">
      <c r="B36" s="290"/>
      <c r="C36" s="382"/>
      <c r="D36" s="382"/>
      <c r="E36" s="382"/>
      <c r="F36" s="383"/>
      <c r="G36" s="768"/>
      <c r="H36" s="769"/>
    </row>
    <row r="37" spans="2:8" ht="13.5" thickBot="1">
      <c r="B37" s="288" t="s">
        <v>521</v>
      </c>
      <c r="C37" s="376">
        <f>+C38+C39</f>
        <v>0</v>
      </c>
      <c r="D37" s="237">
        <f>+D38+D39</f>
        <v>0</v>
      </c>
      <c r="E37" s="237">
        <f>+E38+E39</f>
        <v>0</v>
      </c>
      <c r="F37" s="377">
        <f>SUM(C37:E37)</f>
        <v>0</v>
      </c>
      <c r="G37" s="768"/>
      <c r="H37" s="769"/>
    </row>
    <row r="38" spans="2:8" ht="13.5" thickBot="1">
      <c r="B38" s="289" t="s">
        <v>571</v>
      </c>
      <c r="C38" s="378"/>
      <c r="D38" s="241"/>
      <c r="E38" s="241"/>
      <c r="F38" s="379">
        <f>SUM(C38:E38)</f>
        <v>0</v>
      </c>
      <c r="G38" s="768"/>
      <c r="H38" s="769"/>
    </row>
    <row r="39" spans="2:8" ht="13.5" thickBot="1">
      <c r="B39" s="289" t="s">
        <v>572</v>
      </c>
      <c r="C39" s="378"/>
      <c r="D39" s="380"/>
      <c r="E39" s="380"/>
      <c r="F39" s="381">
        <f>SUM(C39:E39)</f>
        <v>0</v>
      </c>
      <c r="G39" s="768"/>
      <c r="H39" s="769"/>
    </row>
    <row r="40" spans="2:8" ht="13.5" thickBot="1">
      <c r="B40" s="290"/>
      <c r="C40" s="382"/>
      <c r="D40" s="382"/>
      <c r="E40" s="382"/>
      <c r="F40" s="383"/>
      <c r="G40" s="768"/>
      <c r="H40" s="769"/>
    </row>
    <row r="41" spans="2:8" ht="13.5" thickBot="1">
      <c r="B41" s="288" t="s">
        <v>503</v>
      </c>
      <c r="C41" s="376">
        <f>+C21+C25+C29+C33+C37</f>
        <v>0</v>
      </c>
      <c r="D41" s="237">
        <f>+D21+D25+D29+D33+D37</f>
        <v>0</v>
      </c>
      <c r="E41" s="237">
        <f>+E21+E25+E29+E33+E37</f>
        <v>0</v>
      </c>
      <c r="F41" s="377">
        <f>SUM(C41:E41)</f>
        <v>0</v>
      </c>
      <c r="G41" s="768"/>
      <c r="H41" s="769"/>
    </row>
    <row r="42" spans="2:8" ht="13.5" thickBot="1">
      <c r="B42" s="289" t="s">
        <v>571</v>
      </c>
      <c r="C42" s="378">
        <f aca="true" t="shared" si="0" ref="C42:E43">+C22+C26+C30+C34+C38</f>
        <v>0</v>
      </c>
      <c r="D42" s="241">
        <f t="shared" si="0"/>
        <v>0</v>
      </c>
      <c r="E42" s="241">
        <f t="shared" si="0"/>
        <v>0</v>
      </c>
      <c r="F42" s="379">
        <f>SUM(C42:E42)</f>
        <v>0</v>
      </c>
      <c r="G42" s="768"/>
      <c r="H42" s="769"/>
    </row>
    <row r="43" spans="2:8" ht="13.5" thickBot="1">
      <c r="B43" s="289" t="s">
        <v>572</v>
      </c>
      <c r="C43" s="378">
        <f t="shared" si="0"/>
        <v>0</v>
      </c>
      <c r="D43" s="380">
        <f t="shared" si="0"/>
        <v>0</v>
      </c>
      <c r="E43" s="380">
        <f t="shared" si="0"/>
        <v>0</v>
      </c>
      <c r="F43" s="381">
        <f>SUM(C43:E43)</f>
        <v>0</v>
      </c>
      <c r="G43" s="768"/>
      <c r="H43" s="769"/>
    </row>
    <row r="44" spans="2:8" ht="13.5" thickBot="1">
      <c r="B44" s="290"/>
      <c r="C44" s="382"/>
      <c r="D44" s="382"/>
      <c r="E44" s="382"/>
      <c r="F44" s="383"/>
      <c r="G44" s="768"/>
      <c r="H44" s="769"/>
    </row>
    <row r="45" spans="4:7" ht="12.75">
      <c r="D45" s="225"/>
      <c r="E45" s="225"/>
      <c r="F45" s="225"/>
      <c r="G45" s="225"/>
    </row>
    <row r="46" ht="12.75">
      <c r="B46" s="224" t="s">
        <v>573</v>
      </c>
    </row>
    <row r="48" ht="12.75">
      <c r="B48" s="224" t="s">
        <v>131</v>
      </c>
    </row>
    <row r="49" s="435" customFormat="1" ht="12.75">
      <c r="B49" s="465" t="s">
        <v>627</v>
      </c>
    </row>
    <row r="50" ht="12.75">
      <c r="B50" s="224" t="s">
        <v>607</v>
      </c>
    </row>
    <row r="51" ht="12.75">
      <c r="B51" s="224" t="s">
        <v>608</v>
      </c>
    </row>
    <row r="52" ht="12.75">
      <c r="B52" s="224" t="s">
        <v>609</v>
      </c>
    </row>
    <row r="53" s="435" customFormat="1" ht="12.75"/>
    <row r="55" spans="2:9" ht="16.5" customHeight="1">
      <c r="B55" s="770" t="s">
        <v>574</v>
      </c>
      <c r="C55" s="770"/>
      <c r="D55" s="770"/>
      <c r="E55" s="770"/>
      <c r="F55" s="770"/>
      <c r="G55" s="770"/>
      <c r="H55" s="770"/>
      <c r="I55" s="770"/>
    </row>
    <row r="58" spans="2:9" ht="12.75">
      <c r="B58" s="472" t="s">
        <v>471</v>
      </c>
      <c r="C58" s="473"/>
      <c r="D58" s="474"/>
      <c r="E58" s="474"/>
      <c r="F58" s="474"/>
      <c r="G58" s="474"/>
      <c r="H58" s="474"/>
      <c r="I58" s="474"/>
    </row>
    <row r="59" spans="2:9" ht="15" customHeight="1" thickBot="1">
      <c r="B59" s="475" t="s">
        <v>472</v>
      </c>
      <c r="C59" s="476"/>
      <c r="D59" s="476"/>
      <c r="E59" s="476"/>
      <c r="F59" s="476"/>
      <c r="G59" s="476"/>
      <c r="H59" s="476"/>
      <c r="I59" s="476"/>
    </row>
    <row r="60" spans="2:8" ht="12.75">
      <c r="B60" s="291"/>
      <c r="C60" s="291"/>
      <c r="D60" s="231"/>
      <c r="E60" s="231"/>
      <c r="F60" s="231"/>
      <c r="G60" s="292"/>
      <c r="H60" s="293"/>
    </row>
    <row r="61" spans="2:8" ht="12.75">
      <c r="B61" s="232" t="s">
        <v>473</v>
      </c>
      <c r="D61" s="231"/>
      <c r="E61" s="231"/>
      <c r="F61" s="231"/>
      <c r="G61" s="231"/>
      <c r="H61" s="231"/>
    </row>
    <row r="62" spans="4:9" ht="13.5" thickBot="1">
      <c r="D62" s="225"/>
      <c r="E62" s="225"/>
      <c r="F62" s="225"/>
      <c r="G62" s="225"/>
      <c r="I62" s="233" t="s">
        <v>474</v>
      </c>
    </row>
    <row r="63" spans="2:9" ht="29.25" customHeight="1">
      <c r="B63" s="234" t="s">
        <v>475</v>
      </c>
      <c r="C63" s="773" t="s">
        <v>476</v>
      </c>
      <c r="D63" s="787"/>
      <c r="E63" s="235" t="s">
        <v>477</v>
      </c>
      <c r="F63" s="235" t="s">
        <v>478</v>
      </c>
      <c r="G63" s="235" t="s">
        <v>479</v>
      </c>
      <c r="H63" s="235" t="s">
        <v>480</v>
      </c>
      <c r="I63" s="285" t="s">
        <v>481</v>
      </c>
    </row>
    <row r="64" spans="2:9" ht="13.5" thickBot="1">
      <c r="B64" s="209"/>
      <c r="C64" s="788"/>
      <c r="D64" s="789"/>
      <c r="E64" s="211" t="s">
        <v>348</v>
      </c>
      <c r="F64" s="211" t="s">
        <v>349</v>
      </c>
      <c r="G64" s="212" t="s">
        <v>350</v>
      </c>
      <c r="H64" s="213" t="s">
        <v>482</v>
      </c>
      <c r="I64" s="214" t="s">
        <v>483</v>
      </c>
    </row>
    <row r="65" spans="2:9" ht="12.75">
      <c r="B65" s="784" t="s">
        <v>484</v>
      </c>
      <c r="C65" s="384" t="s">
        <v>485</v>
      </c>
      <c r="D65" s="385"/>
      <c r="E65" s="386"/>
      <c r="F65" s="386"/>
      <c r="G65" s="386"/>
      <c r="H65" s="387"/>
      <c r="I65" s="388">
        <f>+E65-H65-G65</f>
        <v>0</v>
      </c>
    </row>
    <row r="66" spans="2:9" ht="12.75">
      <c r="B66" s="785"/>
      <c r="C66" s="389" t="s">
        <v>486</v>
      </c>
      <c r="D66" s="390"/>
      <c r="E66" s="391"/>
      <c r="F66" s="391"/>
      <c r="G66" s="380"/>
      <c r="H66" s="392"/>
      <c r="I66" s="393">
        <f>+E66-H66-G66</f>
        <v>0</v>
      </c>
    </row>
    <row r="67" spans="2:9" ht="12.75">
      <c r="B67" s="785"/>
      <c r="C67" s="389" t="s">
        <v>487</v>
      </c>
      <c r="D67" s="390"/>
      <c r="E67" s="394">
        <f>+E68+E69</f>
        <v>0</v>
      </c>
      <c r="F67" s="380">
        <f>+F68+F69</f>
        <v>0</v>
      </c>
      <c r="G67" s="380">
        <f>+G68+G69</f>
        <v>0</v>
      </c>
      <c r="H67" s="392">
        <f>+H68+H69</f>
        <v>0</v>
      </c>
      <c r="I67" s="393">
        <f>+E67-H67-G67</f>
        <v>0</v>
      </c>
    </row>
    <row r="68" spans="2:9" ht="12.75">
      <c r="B68" s="785"/>
      <c r="C68" s="395" t="s">
        <v>488</v>
      </c>
      <c r="D68" s="396"/>
      <c r="E68" s="380"/>
      <c r="F68" s="380"/>
      <c r="G68" s="380"/>
      <c r="H68" s="392"/>
      <c r="I68" s="393">
        <f>+E68-H68-G68</f>
        <v>0</v>
      </c>
    </row>
    <row r="69" spans="2:9" ht="13.5" thickBot="1">
      <c r="B69" s="786"/>
      <c r="C69" s="397" t="s">
        <v>489</v>
      </c>
      <c r="D69" s="396"/>
      <c r="E69" s="380"/>
      <c r="F69" s="380"/>
      <c r="G69" s="398"/>
      <c r="H69" s="399"/>
      <c r="I69" s="400">
        <f>+E69-H69-G69</f>
        <v>0</v>
      </c>
    </row>
    <row r="70" spans="2:9" ht="15.75" customHeight="1" thickBot="1">
      <c r="B70" s="248" t="s">
        <v>490</v>
      </c>
      <c r="C70" s="782"/>
      <c r="D70" s="783"/>
      <c r="E70" s="401">
        <f>+E65+E66+E67</f>
        <v>0</v>
      </c>
      <c r="F70" s="401">
        <f>+F65+F66+F67</f>
        <v>0</v>
      </c>
      <c r="G70" s="401">
        <f>+G65+G66+G67</f>
        <v>0</v>
      </c>
      <c r="H70" s="264">
        <f>+H65+H66+H67</f>
        <v>0</v>
      </c>
      <c r="I70" s="402">
        <f>+I65+I66+I67</f>
        <v>0</v>
      </c>
    </row>
    <row r="71" spans="2:9" ht="12.75">
      <c r="B71" s="784" t="s">
        <v>491</v>
      </c>
      <c r="C71" s="384" t="s">
        <v>485</v>
      </c>
      <c r="D71" s="385"/>
      <c r="E71" s="386"/>
      <c r="F71" s="386"/>
      <c r="G71" s="386"/>
      <c r="H71" s="387"/>
      <c r="I71" s="388">
        <f>+E71-H71-G71</f>
        <v>0</v>
      </c>
    </row>
    <row r="72" spans="2:9" ht="12.75">
      <c r="B72" s="785"/>
      <c r="C72" s="389" t="s">
        <v>486</v>
      </c>
      <c r="D72" s="390"/>
      <c r="E72" s="391"/>
      <c r="F72" s="391"/>
      <c r="G72" s="380"/>
      <c r="H72" s="392"/>
      <c r="I72" s="393">
        <f>+E72-H72-G72</f>
        <v>0</v>
      </c>
    </row>
    <row r="73" spans="2:9" ht="12.75">
      <c r="B73" s="785"/>
      <c r="C73" s="389" t="s">
        <v>487</v>
      </c>
      <c r="D73" s="390"/>
      <c r="E73" s="394">
        <f>+E74+E75</f>
        <v>0</v>
      </c>
      <c r="F73" s="380">
        <f>+F74+F75</f>
        <v>0</v>
      </c>
      <c r="G73" s="380">
        <f>+G74+G75</f>
        <v>0</v>
      </c>
      <c r="H73" s="392">
        <f>+H74+H75</f>
        <v>0</v>
      </c>
      <c r="I73" s="393">
        <f>+E73-H73-G73</f>
        <v>0</v>
      </c>
    </row>
    <row r="74" spans="2:9" ht="12.75">
      <c r="B74" s="785"/>
      <c r="C74" s="395" t="s">
        <v>488</v>
      </c>
      <c r="D74" s="396"/>
      <c r="E74" s="380"/>
      <c r="F74" s="380"/>
      <c r="G74" s="380"/>
      <c r="H74" s="392"/>
      <c r="I74" s="393">
        <f>+E74-H74-G74</f>
        <v>0</v>
      </c>
    </row>
    <row r="75" spans="2:9" ht="13.5" thickBot="1">
      <c r="B75" s="786"/>
      <c r="C75" s="397" t="s">
        <v>489</v>
      </c>
      <c r="D75" s="396"/>
      <c r="E75" s="380"/>
      <c r="F75" s="380"/>
      <c r="G75" s="398"/>
      <c r="H75" s="399"/>
      <c r="I75" s="400">
        <f>+E75-H75-G75</f>
        <v>0</v>
      </c>
    </row>
    <row r="76" spans="2:9" ht="13.5" thickBot="1">
      <c r="B76" s="248" t="s">
        <v>492</v>
      </c>
      <c r="C76" s="782"/>
      <c r="D76" s="783"/>
      <c r="E76" s="401">
        <f>+E71+E72+E73</f>
        <v>0</v>
      </c>
      <c r="F76" s="401">
        <f>+F71+F72+F73</f>
        <v>0</v>
      </c>
      <c r="G76" s="401">
        <f>+G71+G72+G73</f>
        <v>0</v>
      </c>
      <c r="H76" s="264">
        <f>+H71+H72+H73</f>
        <v>0</v>
      </c>
      <c r="I76" s="402">
        <f>+I71+I72+I73</f>
        <v>0</v>
      </c>
    </row>
    <row r="77" spans="2:9" ht="12.75">
      <c r="B77" s="784" t="s">
        <v>493</v>
      </c>
      <c r="C77" s="384" t="s">
        <v>485</v>
      </c>
      <c r="D77" s="385"/>
      <c r="E77" s="386"/>
      <c r="F77" s="386"/>
      <c r="G77" s="386"/>
      <c r="H77" s="387"/>
      <c r="I77" s="388">
        <f>+E77-H77-G77</f>
        <v>0</v>
      </c>
    </row>
    <row r="78" spans="2:9" ht="12.75">
      <c r="B78" s="785"/>
      <c r="C78" s="389" t="s">
        <v>486</v>
      </c>
      <c r="D78" s="390"/>
      <c r="E78" s="391"/>
      <c r="F78" s="391"/>
      <c r="G78" s="380"/>
      <c r="H78" s="392"/>
      <c r="I78" s="393">
        <f>+E78-H78-G78</f>
        <v>0</v>
      </c>
    </row>
    <row r="79" spans="2:9" ht="12.75">
      <c r="B79" s="785"/>
      <c r="C79" s="389" t="s">
        <v>487</v>
      </c>
      <c r="D79" s="390"/>
      <c r="E79" s="394">
        <f>+E80+E81</f>
        <v>0</v>
      </c>
      <c r="F79" s="380">
        <f>+F80+F81</f>
        <v>0</v>
      </c>
      <c r="G79" s="380">
        <f>+G80+G81</f>
        <v>0</v>
      </c>
      <c r="H79" s="392">
        <f>+H80+H81</f>
        <v>0</v>
      </c>
      <c r="I79" s="393">
        <f>+E79-H79-G79</f>
        <v>0</v>
      </c>
    </row>
    <row r="80" spans="2:9" ht="12.75">
      <c r="B80" s="785"/>
      <c r="C80" s="395" t="s">
        <v>488</v>
      </c>
      <c r="D80" s="396"/>
      <c r="E80" s="380"/>
      <c r="F80" s="380"/>
      <c r="G80" s="380"/>
      <c r="H80" s="392"/>
      <c r="I80" s="393">
        <f>+E80-H80-G80</f>
        <v>0</v>
      </c>
    </row>
    <row r="81" spans="2:9" ht="13.5" thickBot="1">
      <c r="B81" s="786"/>
      <c r="C81" s="397" t="s">
        <v>489</v>
      </c>
      <c r="D81" s="396"/>
      <c r="E81" s="380"/>
      <c r="F81" s="380"/>
      <c r="G81" s="398"/>
      <c r="H81" s="399"/>
      <c r="I81" s="400">
        <f>+E81-H81-G81</f>
        <v>0</v>
      </c>
    </row>
    <row r="82" spans="2:9" ht="13.5" thickBot="1">
      <c r="B82" s="248" t="s">
        <v>494</v>
      </c>
      <c r="C82" s="782"/>
      <c r="D82" s="783"/>
      <c r="E82" s="401">
        <f>+E77+E78+E79</f>
        <v>0</v>
      </c>
      <c r="F82" s="401">
        <f>+F77+F78+F79</f>
        <v>0</v>
      </c>
      <c r="G82" s="401">
        <f>+G77+G78+G79</f>
        <v>0</v>
      </c>
      <c r="H82" s="264">
        <f>+H77+H78+H79</f>
        <v>0</v>
      </c>
      <c r="I82" s="402">
        <f>+I77+I78+I79</f>
        <v>0</v>
      </c>
    </row>
    <row r="83" spans="2:9" ht="12.75">
      <c r="B83" s="784" t="s">
        <v>495</v>
      </c>
      <c r="C83" s="384" t="s">
        <v>485</v>
      </c>
      <c r="D83" s="385"/>
      <c r="E83" s="386"/>
      <c r="F83" s="386"/>
      <c r="G83" s="386"/>
      <c r="H83" s="387"/>
      <c r="I83" s="388">
        <f>+E83-H83-G83</f>
        <v>0</v>
      </c>
    </row>
    <row r="84" spans="2:9" ht="12.75">
      <c r="B84" s="785"/>
      <c r="C84" s="389" t="s">
        <v>486</v>
      </c>
      <c r="D84" s="390"/>
      <c r="E84" s="391"/>
      <c r="F84" s="391"/>
      <c r="G84" s="380"/>
      <c r="H84" s="392"/>
      <c r="I84" s="393">
        <f>+E84-H84-G84</f>
        <v>0</v>
      </c>
    </row>
    <row r="85" spans="2:9" ht="12.75">
      <c r="B85" s="785"/>
      <c r="C85" s="389" t="s">
        <v>487</v>
      </c>
      <c r="D85" s="390"/>
      <c r="E85" s="394">
        <f>+E86+E87</f>
        <v>0</v>
      </c>
      <c r="F85" s="380">
        <f>+F86+F87</f>
        <v>0</v>
      </c>
      <c r="G85" s="380">
        <f>+G86+G87</f>
        <v>0</v>
      </c>
      <c r="H85" s="392">
        <f>+H86+H87</f>
        <v>0</v>
      </c>
      <c r="I85" s="393">
        <f>+E85-H85-G85</f>
        <v>0</v>
      </c>
    </row>
    <row r="86" spans="2:9" ht="12.75">
      <c r="B86" s="785"/>
      <c r="C86" s="395" t="s">
        <v>488</v>
      </c>
      <c r="D86" s="396"/>
      <c r="E86" s="380"/>
      <c r="F86" s="380"/>
      <c r="G86" s="380"/>
      <c r="H86" s="392"/>
      <c r="I86" s="393">
        <f>+E86-H86-G86</f>
        <v>0</v>
      </c>
    </row>
    <row r="87" spans="2:9" ht="13.5" thickBot="1">
      <c r="B87" s="786"/>
      <c r="C87" s="397" t="s">
        <v>489</v>
      </c>
      <c r="D87" s="403"/>
      <c r="E87" s="380"/>
      <c r="F87" s="380"/>
      <c r="G87" s="398"/>
      <c r="H87" s="399"/>
      <c r="I87" s="400">
        <f>+E87-H87-G87</f>
        <v>0</v>
      </c>
    </row>
    <row r="88" spans="2:9" ht="13.5" thickBot="1">
      <c r="B88" s="248" t="s">
        <v>496</v>
      </c>
      <c r="C88" s="782"/>
      <c r="D88" s="783"/>
      <c r="E88" s="401">
        <f>+E83+E84+E85</f>
        <v>0</v>
      </c>
      <c r="F88" s="401">
        <f>+F83+F84+F85</f>
        <v>0</v>
      </c>
      <c r="G88" s="401">
        <f>+G83+G84+G85</f>
        <v>0</v>
      </c>
      <c r="H88" s="264">
        <f>+H83+H84+H85</f>
        <v>0</v>
      </c>
      <c r="I88" s="402">
        <f>+I83+I84+I85</f>
        <v>0</v>
      </c>
    </row>
    <row r="89" spans="2:9" ht="13.5" thickBot="1">
      <c r="B89" s="248" t="s">
        <v>497</v>
      </c>
      <c r="C89" s="782"/>
      <c r="D89" s="783"/>
      <c r="E89" s="251">
        <f>+E70+E76+E82+E88</f>
        <v>0</v>
      </c>
      <c r="F89" s="251">
        <f>+F70+F76+F82+F88</f>
        <v>0</v>
      </c>
      <c r="G89" s="251">
        <f>+G70+G76+G82+G88</f>
        <v>0</v>
      </c>
      <c r="H89" s="251">
        <f>+H70+H76+H82+H88</f>
        <v>0</v>
      </c>
      <c r="I89" s="251">
        <f>+I70+I76+I82+I88</f>
        <v>0</v>
      </c>
    </row>
    <row r="90" spans="2:8" ht="12.75">
      <c r="B90" s="252"/>
      <c r="C90" s="252"/>
      <c r="D90" s="253"/>
      <c r="E90" s="253"/>
      <c r="F90" s="253"/>
      <c r="G90" s="215"/>
      <c r="H90" s="216"/>
    </row>
    <row r="91" spans="2:8" ht="12.75">
      <c r="B91" s="217"/>
      <c r="C91" s="252"/>
      <c r="D91" s="253"/>
      <c r="E91" s="253"/>
      <c r="F91" s="253"/>
      <c r="G91" s="215"/>
      <c r="H91" s="215"/>
    </row>
    <row r="92" spans="2:8" ht="12.75">
      <c r="B92" s="232" t="s">
        <v>498</v>
      </c>
      <c r="C92" s="252"/>
      <c r="D92" s="253"/>
      <c r="E92" s="253"/>
      <c r="F92" s="253"/>
      <c r="G92" s="215"/>
      <c r="H92" s="215"/>
    </row>
    <row r="93" spans="2:8" ht="13.5" thickBot="1">
      <c r="B93" s="232"/>
      <c r="H93" s="233" t="s">
        <v>474</v>
      </c>
    </row>
    <row r="94" spans="2:8" ht="25.5">
      <c r="B94" s="790" t="s">
        <v>499</v>
      </c>
      <c r="C94" s="791"/>
      <c r="D94" s="235" t="s">
        <v>477</v>
      </c>
      <c r="E94" s="235" t="s">
        <v>478</v>
      </c>
      <c r="F94" s="235" t="s">
        <v>479</v>
      </c>
      <c r="G94" s="235" t="s">
        <v>500</v>
      </c>
      <c r="H94" s="208" t="s">
        <v>481</v>
      </c>
    </row>
    <row r="95" spans="2:8" ht="26.25" thickBot="1">
      <c r="B95" s="218"/>
      <c r="C95" s="219"/>
      <c r="D95" s="211" t="s">
        <v>348</v>
      </c>
      <c r="E95" s="211" t="s">
        <v>349</v>
      </c>
      <c r="F95" s="212" t="s">
        <v>350</v>
      </c>
      <c r="G95" s="213" t="s">
        <v>501</v>
      </c>
      <c r="H95" s="214" t="s">
        <v>502</v>
      </c>
    </row>
    <row r="96" spans="2:8" ht="12.75">
      <c r="B96" s="793" t="s">
        <v>484</v>
      </c>
      <c r="C96" s="794"/>
      <c r="D96" s="254"/>
      <c r="E96" s="254"/>
      <c r="F96" s="254"/>
      <c r="G96" s="238"/>
      <c r="H96" s="244">
        <f>+D96-G96-F96</f>
        <v>0</v>
      </c>
    </row>
    <row r="97" spans="2:8" ht="12.75">
      <c r="B97" s="795" t="s">
        <v>491</v>
      </c>
      <c r="C97" s="796"/>
      <c r="D97" s="242"/>
      <c r="E97" s="242"/>
      <c r="F97" s="242"/>
      <c r="G97" s="243"/>
      <c r="H97" s="244">
        <f>+D97-G97-F97</f>
        <v>0</v>
      </c>
    </row>
    <row r="98" spans="2:8" ht="12.75">
      <c r="B98" s="795" t="s">
        <v>493</v>
      </c>
      <c r="C98" s="796"/>
      <c r="D98" s="242"/>
      <c r="E98" s="242"/>
      <c r="F98" s="242"/>
      <c r="G98" s="243"/>
      <c r="H98" s="244">
        <f>+D98-G98-F98</f>
        <v>0</v>
      </c>
    </row>
    <row r="99" spans="2:8" ht="13.5" thickBot="1">
      <c r="B99" s="367" t="s">
        <v>495</v>
      </c>
      <c r="C99" s="368"/>
      <c r="D99" s="242"/>
      <c r="E99" s="242"/>
      <c r="F99" s="242"/>
      <c r="G99" s="243"/>
      <c r="H99" s="244">
        <f>+D99-G99-F99</f>
        <v>0</v>
      </c>
    </row>
    <row r="100" spans="2:8" ht="13.5" thickBot="1">
      <c r="B100" s="255" t="s">
        <v>503</v>
      </c>
      <c r="C100" s="256"/>
      <c r="D100" s="251">
        <f>SUM(D96:D99)</f>
        <v>0</v>
      </c>
      <c r="E100" s="251">
        <f>SUM(E96:E99)</f>
        <v>0</v>
      </c>
      <c r="F100" s="251">
        <f>SUM(F96:F99)</f>
        <v>0</v>
      </c>
      <c r="G100" s="251">
        <f>SUM(G96:G99)</f>
        <v>0</v>
      </c>
      <c r="H100" s="257">
        <f>SUM(H96:H99)</f>
        <v>0</v>
      </c>
    </row>
    <row r="101" spans="2:8" ht="12.75">
      <c r="B101" s="252"/>
      <c r="C101" s="252"/>
      <c r="D101" s="253"/>
      <c r="E101" s="253"/>
      <c r="F101" s="253"/>
      <c r="G101" s="215"/>
      <c r="H101" s="216"/>
    </row>
    <row r="104" ht="12.75">
      <c r="B104" s="232" t="s">
        <v>504</v>
      </c>
    </row>
    <row r="105" spans="2:8" ht="13.5" thickBot="1">
      <c r="B105" s="232"/>
      <c r="H105" s="233" t="s">
        <v>474</v>
      </c>
    </row>
    <row r="106" spans="2:9" ht="25.5">
      <c r="B106" s="234" t="s">
        <v>475</v>
      </c>
      <c r="C106" s="773" t="s">
        <v>476</v>
      </c>
      <c r="D106" s="787"/>
      <c r="E106" s="235" t="s">
        <v>477</v>
      </c>
      <c r="F106" s="235" t="s">
        <v>478</v>
      </c>
      <c r="G106" s="235" t="s">
        <v>479</v>
      </c>
      <c r="H106" s="235" t="s">
        <v>500</v>
      </c>
      <c r="I106" s="208" t="s">
        <v>481</v>
      </c>
    </row>
    <row r="107" spans="2:9" ht="26.25" thickBot="1">
      <c r="B107" s="209"/>
      <c r="C107" s="788"/>
      <c r="D107" s="789"/>
      <c r="E107" s="211" t="s">
        <v>348</v>
      </c>
      <c r="F107" s="211" t="s">
        <v>349</v>
      </c>
      <c r="G107" s="212" t="s">
        <v>350</v>
      </c>
      <c r="H107" s="213" t="s">
        <v>505</v>
      </c>
      <c r="I107" s="214" t="s">
        <v>502</v>
      </c>
    </row>
    <row r="108" spans="2:9" ht="12.75">
      <c r="B108" s="784" t="str">
        <f>B65</f>
        <v>Serviço A</v>
      </c>
      <c r="C108" s="258" t="s">
        <v>506</v>
      </c>
      <c r="D108" s="258"/>
      <c r="E108" s="237"/>
      <c r="F108" s="237"/>
      <c r="G108" s="259"/>
      <c r="H108" s="238"/>
      <c r="I108" s="239">
        <f>+E108-H108-G108</f>
        <v>0</v>
      </c>
    </row>
    <row r="109" spans="2:9" ht="12.75">
      <c r="B109" s="785"/>
      <c r="C109" s="260" t="s">
        <v>507</v>
      </c>
      <c r="D109" s="260"/>
      <c r="E109" s="241"/>
      <c r="F109" s="241"/>
      <c r="G109" s="261"/>
      <c r="H109" s="262"/>
      <c r="I109" s="244">
        <f>+E109-H109-G109</f>
        <v>0</v>
      </c>
    </row>
    <row r="110" spans="2:9" ht="12.75">
      <c r="B110" s="785"/>
      <c r="C110" s="260" t="s">
        <v>508</v>
      </c>
      <c r="D110" s="260"/>
      <c r="E110" s="241"/>
      <c r="F110" s="241"/>
      <c r="G110" s="261"/>
      <c r="H110" s="243"/>
      <c r="I110" s="244">
        <f>+E110-H110-G110</f>
        <v>0</v>
      </c>
    </row>
    <row r="111" spans="2:9" ht="13.5" thickBot="1">
      <c r="B111" s="786"/>
      <c r="C111" s="260" t="s">
        <v>509</v>
      </c>
      <c r="D111" s="260"/>
      <c r="E111" s="261"/>
      <c r="F111" s="261"/>
      <c r="G111" s="261"/>
      <c r="H111" s="262"/>
      <c r="I111" s="263">
        <f>+E111-H111-G111</f>
        <v>0</v>
      </c>
    </row>
    <row r="112" spans="2:9" ht="13.5" thickBot="1">
      <c r="B112" s="248" t="s">
        <v>510</v>
      </c>
      <c r="C112" s="782"/>
      <c r="D112" s="783"/>
      <c r="E112" s="264">
        <f>SUM(E108:E111)</f>
        <v>0</v>
      </c>
      <c r="F112" s="264">
        <f>SUM(F108:F111)</f>
        <v>0</v>
      </c>
      <c r="G112" s="264">
        <f>SUM(G108:G111)</f>
        <v>0</v>
      </c>
      <c r="H112" s="264">
        <f>SUM(H108:H111)</f>
        <v>0</v>
      </c>
      <c r="I112" s="250">
        <f>SUM(I108:I111)</f>
        <v>0</v>
      </c>
    </row>
    <row r="113" spans="2:9" ht="12.75">
      <c r="B113" s="784" t="str">
        <f>B71</f>
        <v>Serviço B</v>
      </c>
      <c r="C113" s="258" t="s">
        <v>506</v>
      </c>
      <c r="D113" s="258"/>
      <c r="E113" s="237"/>
      <c r="F113" s="237"/>
      <c r="G113" s="259"/>
      <c r="H113" s="238"/>
      <c r="I113" s="239"/>
    </row>
    <row r="114" spans="2:9" ht="12.75">
      <c r="B114" s="785"/>
      <c r="C114" s="260" t="s">
        <v>507</v>
      </c>
      <c r="D114" s="260"/>
      <c r="E114" s="241"/>
      <c r="F114" s="241"/>
      <c r="G114" s="261"/>
      <c r="H114" s="262"/>
      <c r="I114" s="244"/>
    </row>
    <row r="115" spans="2:9" ht="12.75">
      <c r="B115" s="785"/>
      <c r="C115" s="260" t="s">
        <v>508</v>
      </c>
      <c r="D115" s="260"/>
      <c r="E115" s="241"/>
      <c r="F115" s="241"/>
      <c r="G115" s="261"/>
      <c r="H115" s="243"/>
      <c r="I115" s="244"/>
    </row>
    <row r="116" spans="2:9" ht="13.5" thickBot="1">
      <c r="B116" s="786"/>
      <c r="C116" s="260" t="s">
        <v>509</v>
      </c>
      <c r="D116" s="260"/>
      <c r="E116" s="261"/>
      <c r="F116" s="261"/>
      <c r="G116" s="261"/>
      <c r="H116" s="262"/>
      <c r="I116" s="263"/>
    </row>
    <row r="117" spans="2:9" ht="13.5" thickBot="1">
      <c r="B117" s="248" t="s">
        <v>511</v>
      </c>
      <c r="C117" s="782"/>
      <c r="D117" s="783"/>
      <c r="E117" s="264">
        <f>SUM(E113:E116)</f>
        <v>0</v>
      </c>
      <c r="F117" s="264">
        <f>SUM(F113:F116)</f>
        <v>0</v>
      </c>
      <c r="G117" s="264">
        <f>SUM(G113:G116)</f>
        <v>0</v>
      </c>
      <c r="H117" s="264">
        <f>SUM(H113:H116)</f>
        <v>0</v>
      </c>
      <c r="I117" s="250">
        <f>SUM(I113:I116)</f>
        <v>0</v>
      </c>
    </row>
    <row r="118" spans="2:9" ht="12.75">
      <c r="B118" s="784" t="str">
        <f>B77</f>
        <v>Serviço C</v>
      </c>
      <c r="C118" s="258" t="s">
        <v>506</v>
      </c>
      <c r="D118" s="258"/>
      <c r="E118" s="237"/>
      <c r="F118" s="237"/>
      <c r="G118" s="259"/>
      <c r="H118" s="238"/>
      <c r="I118" s="239"/>
    </row>
    <row r="119" spans="2:9" ht="12.75">
      <c r="B119" s="785"/>
      <c r="C119" s="260" t="s">
        <v>507</v>
      </c>
      <c r="D119" s="260"/>
      <c r="E119" s="241"/>
      <c r="F119" s="261"/>
      <c r="G119" s="261"/>
      <c r="H119" s="262"/>
      <c r="I119" s="244"/>
    </row>
    <row r="120" spans="2:9" ht="12.75">
      <c r="B120" s="785"/>
      <c r="C120" s="260" t="s">
        <v>508</v>
      </c>
      <c r="D120" s="260"/>
      <c r="E120" s="241"/>
      <c r="F120" s="261"/>
      <c r="G120" s="261"/>
      <c r="H120" s="243"/>
      <c r="I120" s="244"/>
    </row>
    <row r="121" spans="2:9" ht="13.5" thickBot="1">
      <c r="B121" s="786"/>
      <c r="C121" s="260" t="s">
        <v>509</v>
      </c>
      <c r="D121" s="260"/>
      <c r="E121" s="261"/>
      <c r="F121" s="261"/>
      <c r="G121" s="261"/>
      <c r="H121" s="262"/>
      <c r="I121" s="263"/>
    </row>
    <row r="122" spans="2:9" ht="13.5" thickBot="1">
      <c r="B122" s="248" t="s">
        <v>512</v>
      </c>
      <c r="C122" s="782"/>
      <c r="D122" s="783"/>
      <c r="E122" s="264">
        <f>SUM(E118:E121)</f>
        <v>0</v>
      </c>
      <c r="F122" s="264">
        <f>SUM(F118:F121)</f>
        <v>0</v>
      </c>
      <c r="G122" s="264">
        <f>SUM(G118:G121)</f>
        <v>0</v>
      </c>
      <c r="H122" s="264">
        <f>SUM(H118:H121)</f>
        <v>0</v>
      </c>
      <c r="I122" s="250">
        <f>SUM(I118:I121)</f>
        <v>0</v>
      </c>
    </row>
    <row r="123" spans="2:9" ht="12.75">
      <c r="B123" s="784" t="str">
        <f>B83</f>
        <v>…</v>
      </c>
      <c r="C123" s="258" t="s">
        <v>506</v>
      </c>
      <c r="D123" s="258"/>
      <c r="E123" s="237"/>
      <c r="F123" s="237"/>
      <c r="G123" s="259"/>
      <c r="H123" s="238"/>
      <c r="I123" s="239"/>
    </row>
    <row r="124" spans="2:9" ht="12.75">
      <c r="B124" s="785"/>
      <c r="C124" s="260" t="s">
        <v>507</v>
      </c>
      <c r="D124" s="260"/>
      <c r="E124" s="241"/>
      <c r="F124" s="241"/>
      <c r="G124" s="261"/>
      <c r="H124" s="262"/>
      <c r="I124" s="244"/>
    </row>
    <row r="125" spans="2:9" ht="12.75">
      <c r="B125" s="785"/>
      <c r="C125" s="260" t="s">
        <v>508</v>
      </c>
      <c r="D125" s="260"/>
      <c r="E125" s="241"/>
      <c r="F125" s="241"/>
      <c r="G125" s="261"/>
      <c r="H125" s="243"/>
      <c r="I125" s="244"/>
    </row>
    <row r="126" spans="2:9" ht="13.5" thickBot="1">
      <c r="B126" s="786"/>
      <c r="C126" s="260" t="s">
        <v>509</v>
      </c>
      <c r="D126" s="260"/>
      <c r="E126" s="261"/>
      <c r="F126" s="261"/>
      <c r="G126" s="261"/>
      <c r="H126" s="262"/>
      <c r="I126" s="263"/>
    </row>
    <row r="127" spans="2:9" ht="13.5" thickBot="1">
      <c r="B127" s="248" t="s">
        <v>513</v>
      </c>
      <c r="C127" s="782"/>
      <c r="D127" s="783"/>
      <c r="E127" s="264">
        <f>SUM(E123:E126)</f>
        <v>0</v>
      </c>
      <c r="F127" s="264">
        <f>SUM(F123:F126)</f>
        <v>0</v>
      </c>
      <c r="G127" s="264">
        <f>SUM(G123:G126)</f>
        <v>0</v>
      </c>
      <c r="H127" s="264">
        <f>SUM(H123:H126)</f>
        <v>0</v>
      </c>
      <c r="I127" s="250">
        <f>SUM(I123:I126)</f>
        <v>0</v>
      </c>
    </row>
    <row r="128" spans="2:9" ht="13.5" thickBot="1">
      <c r="B128" s="248" t="s">
        <v>368</v>
      </c>
      <c r="C128" s="782"/>
      <c r="D128" s="783"/>
      <c r="E128" s="249">
        <f>SUM(E127,E122,E117,E112)</f>
        <v>0</v>
      </c>
      <c r="F128" s="249">
        <f>SUM(F127,F122,F117,F112)</f>
        <v>0</v>
      </c>
      <c r="G128" s="249">
        <f>SUM(G127,G122,G117,G112)</f>
        <v>0</v>
      </c>
      <c r="H128" s="249">
        <f>SUM(H127,H122,H117,H112)</f>
        <v>0</v>
      </c>
      <c r="I128" s="249">
        <f>SUM(I127,I122,I117,I112)</f>
        <v>0</v>
      </c>
    </row>
    <row r="129" spans="2:8" ht="12.75">
      <c r="B129" s="252"/>
      <c r="C129" s="252"/>
      <c r="D129" s="253"/>
      <c r="E129" s="253"/>
      <c r="F129" s="253"/>
      <c r="G129" s="215"/>
      <c r="H129" s="216"/>
    </row>
    <row r="130" spans="2:8" ht="12.75">
      <c r="B130" s="294"/>
      <c r="C130" s="294"/>
      <c r="D130" s="294"/>
      <c r="E130" s="294"/>
      <c r="F130" s="294"/>
      <c r="G130" s="294"/>
      <c r="H130" s="294"/>
    </row>
    <row r="133" spans="2:9" ht="16.5" customHeight="1">
      <c r="B133" s="792" t="s">
        <v>575</v>
      </c>
      <c r="C133" s="792"/>
      <c r="D133" s="792"/>
      <c r="E133" s="792"/>
      <c r="F133" s="792"/>
      <c r="G133" s="792"/>
      <c r="H133" s="371"/>
      <c r="I133" s="436"/>
    </row>
    <row r="134" spans="2:7" ht="12.75">
      <c r="B134" s="473"/>
      <c r="C134" s="473"/>
      <c r="D134" s="473"/>
      <c r="E134" s="473"/>
      <c r="F134" s="473"/>
      <c r="G134" s="473"/>
    </row>
    <row r="135" spans="2:7" ht="12.75">
      <c r="B135" s="472" t="s">
        <v>514</v>
      </c>
      <c r="C135" s="473"/>
      <c r="D135" s="474"/>
      <c r="E135" s="474"/>
      <c r="F135" s="474"/>
      <c r="G135" s="474"/>
    </row>
    <row r="136" spans="2:7" ht="13.5" thickBot="1">
      <c r="B136" s="475" t="s">
        <v>515</v>
      </c>
      <c r="C136" s="476"/>
      <c r="D136" s="476"/>
      <c r="E136" s="476"/>
      <c r="F136" s="476"/>
      <c r="G136" s="476"/>
    </row>
    <row r="137" spans="2:7" ht="12.75">
      <c r="B137" s="232"/>
      <c r="C137" s="473"/>
      <c r="D137" s="231"/>
      <c r="E137" s="231"/>
      <c r="F137" s="231"/>
      <c r="G137" s="473"/>
    </row>
    <row r="138" spans="2:7" ht="13.5" thickBot="1">
      <c r="B138" s="473"/>
      <c r="C138" s="473"/>
      <c r="D138" s="474"/>
      <c r="E138" s="474"/>
      <c r="F138" s="473"/>
      <c r="G138" s="479" t="s">
        <v>474</v>
      </c>
    </row>
    <row r="139" spans="2:7" ht="38.25">
      <c r="B139" s="234" t="s">
        <v>475</v>
      </c>
      <c r="C139" s="773" t="s">
        <v>476</v>
      </c>
      <c r="D139" s="787"/>
      <c r="E139" s="235" t="s">
        <v>941</v>
      </c>
      <c r="F139" s="235" t="s">
        <v>942</v>
      </c>
      <c r="G139" s="285" t="s">
        <v>481</v>
      </c>
    </row>
    <row r="140" spans="2:7" ht="15.75" customHeight="1" thickBot="1">
      <c r="B140" s="209"/>
      <c r="C140" s="788"/>
      <c r="D140" s="789"/>
      <c r="E140" s="211" t="s">
        <v>348</v>
      </c>
      <c r="F140" s="211" t="s">
        <v>349</v>
      </c>
      <c r="G140" s="481" t="s">
        <v>516</v>
      </c>
    </row>
    <row r="141" spans="2:7" ht="12.75">
      <c r="B141" s="784" t="s">
        <v>484</v>
      </c>
      <c r="C141" s="384"/>
      <c r="D141" s="385"/>
      <c r="E141" s="237"/>
      <c r="F141" s="237"/>
      <c r="G141" s="482"/>
    </row>
    <row r="142" spans="2:7" ht="12.75">
      <c r="B142" s="785"/>
      <c r="C142" s="389" t="s">
        <v>517</v>
      </c>
      <c r="D142" s="390"/>
      <c r="E142" s="241"/>
      <c r="F142" s="241"/>
      <c r="G142" s="483">
        <f>+E142-F142</f>
        <v>0</v>
      </c>
    </row>
    <row r="143" spans="2:7" ht="12.75">
      <c r="B143" s="785"/>
      <c r="C143" s="389" t="s">
        <v>518</v>
      </c>
      <c r="D143" s="390"/>
      <c r="E143" s="245"/>
      <c r="F143" s="245"/>
      <c r="G143" s="483">
        <f>+E143-F143</f>
        <v>0</v>
      </c>
    </row>
    <row r="144" spans="2:7" ht="12.75">
      <c r="B144" s="785"/>
      <c r="C144" s="395" t="s">
        <v>519</v>
      </c>
      <c r="D144" s="396"/>
      <c r="E144" s="241">
        <f>SUM(E142:E143)</f>
        <v>0</v>
      </c>
      <c r="F144" s="241">
        <f>SUM(F142:F143)</f>
        <v>0</v>
      </c>
      <c r="G144" s="483">
        <f>SUM(G142:G143)</f>
        <v>0</v>
      </c>
    </row>
    <row r="145" spans="2:7" ht="13.5" thickBot="1">
      <c r="B145" s="786"/>
      <c r="C145" s="397"/>
      <c r="D145" s="403"/>
      <c r="E145" s="247"/>
      <c r="F145" s="247"/>
      <c r="G145" s="484"/>
    </row>
    <row r="146" spans="2:7" ht="12.75">
      <c r="B146" s="784" t="s">
        <v>491</v>
      </c>
      <c r="C146" s="384"/>
      <c r="D146" s="385"/>
      <c r="E146" s="237"/>
      <c r="F146" s="237"/>
      <c r="G146" s="482"/>
    </row>
    <row r="147" spans="2:7" ht="12.75">
      <c r="B147" s="785"/>
      <c r="C147" s="389" t="s">
        <v>517</v>
      </c>
      <c r="D147" s="390"/>
      <c r="E147" s="241"/>
      <c r="F147" s="241"/>
      <c r="G147" s="483">
        <f>+E147-F147</f>
        <v>0</v>
      </c>
    </row>
    <row r="148" spans="2:7" ht="12.75">
      <c r="B148" s="785"/>
      <c r="C148" s="389" t="s">
        <v>518</v>
      </c>
      <c r="D148" s="390"/>
      <c r="E148" s="245"/>
      <c r="F148" s="245"/>
      <c r="G148" s="483">
        <f>+E148-F148</f>
        <v>0</v>
      </c>
    </row>
    <row r="149" spans="2:7" ht="12.75">
      <c r="B149" s="785"/>
      <c r="C149" s="395" t="s">
        <v>519</v>
      </c>
      <c r="D149" s="396"/>
      <c r="E149" s="241">
        <f>SUM(E147:E148)</f>
        <v>0</v>
      </c>
      <c r="F149" s="241">
        <f>SUM(F147:F148)</f>
        <v>0</v>
      </c>
      <c r="G149" s="483">
        <f>SUM(G147:G148)</f>
        <v>0</v>
      </c>
    </row>
    <row r="150" spans="2:7" ht="13.5" thickBot="1">
      <c r="B150" s="786"/>
      <c r="C150" s="397"/>
      <c r="D150" s="403"/>
      <c r="E150" s="247"/>
      <c r="F150" s="247"/>
      <c r="G150" s="484"/>
    </row>
    <row r="151" spans="2:7" ht="12.75">
      <c r="B151" s="784" t="s">
        <v>493</v>
      </c>
      <c r="C151" s="384"/>
      <c r="D151" s="385"/>
      <c r="E151" s="237"/>
      <c r="F151" s="237"/>
      <c r="G151" s="482"/>
    </row>
    <row r="152" spans="2:7" ht="12.75">
      <c r="B152" s="785"/>
      <c r="C152" s="389" t="s">
        <v>517</v>
      </c>
      <c r="D152" s="390"/>
      <c r="E152" s="241"/>
      <c r="F152" s="241"/>
      <c r="G152" s="483">
        <f>+E152-F152</f>
        <v>0</v>
      </c>
    </row>
    <row r="153" spans="2:7" ht="12.75">
      <c r="B153" s="785"/>
      <c r="C153" s="389" t="s">
        <v>518</v>
      </c>
      <c r="D153" s="390"/>
      <c r="E153" s="245"/>
      <c r="F153" s="245"/>
      <c r="G153" s="483">
        <f>+E153-F153</f>
        <v>0</v>
      </c>
    </row>
    <row r="154" spans="2:7" ht="12.75">
      <c r="B154" s="785"/>
      <c r="C154" s="395" t="s">
        <v>519</v>
      </c>
      <c r="D154" s="396"/>
      <c r="E154" s="241">
        <f>SUM(E152:E153)</f>
        <v>0</v>
      </c>
      <c r="F154" s="241">
        <f>SUM(F152:F153)</f>
        <v>0</v>
      </c>
      <c r="G154" s="483">
        <f>SUM(G152:G153)</f>
        <v>0</v>
      </c>
    </row>
    <row r="155" spans="2:7" ht="13.5" thickBot="1">
      <c r="B155" s="786"/>
      <c r="C155" s="397"/>
      <c r="D155" s="403"/>
      <c r="E155" s="247"/>
      <c r="F155" s="247"/>
      <c r="G155" s="484"/>
    </row>
    <row r="156" spans="2:7" ht="12.75">
      <c r="B156" s="784" t="s">
        <v>520</v>
      </c>
      <c r="C156" s="384"/>
      <c r="D156" s="385"/>
      <c r="E156" s="237"/>
      <c r="F156" s="237"/>
      <c r="G156" s="482"/>
    </row>
    <row r="157" spans="2:7" ht="12.75">
      <c r="B157" s="785"/>
      <c r="C157" s="389" t="s">
        <v>517</v>
      </c>
      <c r="D157" s="390"/>
      <c r="E157" s="241"/>
      <c r="F157" s="241"/>
      <c r="G157" s="483">
        <f>+E157-F157</f>
        <v>0</v>
      </c>
    </row>
    <row r="158" spans="2:7" ht="12.75">
      <c r="B158" s="785"/>
      <c r="C158" s="389" t="s">
        <v>518</v>
      </c>
      <c r="D158" s="390"/>
      <c r="E158" s="245"/>
      <c r="F158" s="245"/>
      <c r="G158" s="483">
        <f>+E158-F158</f>
        <v>0</v>
      </c>
    </row>
    <row r="159" spans="2:7" ht="12.75">
      <c r="B159" s="785"/>
      <c r="C159" s="395" t="s">
        <v>519</v>
      </c>
      <c r="D159" s="396"/>
      <c r="E159" s="241">
        <f>SUM(E157:E158)</f>
        <v>0</v>
      </c>
      <c r="F159" s="241">
        <f>SUM(F157:F158)</f>
        <v>0</v>
      </c>
      <c r="G159" s="483">
        <f>SUM(G157:G158)</f>
        <v>0</v>
      </c>
    </row>
    <row r="160" spans="2:7" ht="13.5" thickBot="1">
      <c r="B160" s="786"/>
      <c r="C160" s="397"/>
      <c r="D160" s="403"/>
      <c r="E160" s="247"/>
      <c r="F160" s="247"/>
      <c r="G160" s="484"/>
    </row>
    <row r="161" spans="2:7" ht="12.75">
      <c r="B161" s="784" t="s">
        <v>521</v>
      </c>
      <c r="C161" s="384"/>
      <c r="D161" s="385"/>
      <c r="E161" s="237"/>
      <c r="F161" s="237"/>
      <c r="G161" s="482"/>
    </row>
    <row r="162" spans="2:7" ht="12.75">
      <c r="B162" s="785"/>
      <c r="C162" s="389" t="s">
        <v>517</v>
      </c>
      <c r="D162" s="390"/>
      <c r="E162" s="241"/>
      <c r="F162" s="241"/>
      <c r="G162" s="483">
        <f>+E162-F162</f>
        <v>0</v>
      </c>
    </row>
    <row r="163" spans="2:7" ht="12.75">
      <c r="B163" s="785"/>
      <c r="C163" s="389" t="s">
        <v>518</v>
      </c>
      <c r="D163" s="390"/>
      <c r="E163" s="245"/>
      <c r="F163" s="245"/>
      <c r="G163" s="483">
        <f>+E163-F163</f>
        <v>0</v>
      </c>
    </row>
    <row r="164" spans="2:7" ht="12.75">
      <c r="B164" s="785"/>
      <c r="C164" s="395" t="s">
        <v>519</v>
      </c>
      <c r="D164" s="396"/>
      <c r="E164" s="241">
        <f>SUM(E162:E163)</f>
        <v>0</v>
      </c>
      <c r="F164" s="241">
        <f>SUM(F162:F163)</f>
        <v>0</v>
      </c>
      <c r="G164" s="483">
        <f>SUM(G162:G163)</f>
        <v>0</v>
      </c>
    </row>
    <row r="165" spans="2:7" ht="13.5" thickBot="1">
      <c r="B165" s="786"/>
      <c r="C165" s="397"/>
      <c r="D165" s="403"/>
      <c r="E165" s="247"/>
      <c r="F165" s="247"/>
      <c r="G165" s="484"/>
    </row>
    <row r="166" spans="2:7" ht="12.75">
      <c r="B166" s="784" t="s">
        <v>522</v>
      </c>
      <c r="C166" s="384"/>
      <c r="D166" s="385"/>
      <c r="E166" s="237"/>
      <c r="F166" s="237"/>
      <c r="G166" s="482"/>
    </row>
    <row r="167" spans="2:7" ht="12.75">
      <c r="B167" s="785"/>
      <c r="C167" s="389" t="s">
        <v>517</v>
      </c>
      <c r="D167" s="390"/>
      <c r="E167" s="241">
        <f>+E142+E147+E152+E157+E162</f>
        <v>0</v>
      </c>
      <c r="F167" s="241">
        <f aca="true" t="shared" si="1" ref="F167:G169">+F142+F147+F152+F157+F162</f>
        <v>0</v>
      </c>
      <c r="G167" s="483">
        <f>+G142+G147+G152+G157+G162</f>
        <v>0</v>
      </c>
    </row>
    <row r="168" spans="2:7" ht="12.75">
      <c r="B168" s="785"/>
      <c r="C168" s="389" t="s">
        <v>518</v>
      </c>
      <c r="D168" s="390"/>
      <c r="E168" s="241">
        <f>+E143+E148+E153+E158+E163</f>
        <v>0</v>
      </c>
      <c r="F168" s="241">
        <f t="shared" si="1"/>
        <v>0</v>
      </c>
      <c r="G168" s="483">
        <f t="shared" si="1"/>
        <v>0</v>
      </c>
    </row>
    <row r="169" spans="2:7" ht="12.75">
      <c r="B169" s="785"/>
      <c r="C169" s="395" t="s">
        <v>519</v>
      </c>
      <c r="D169" s="396"/>
      <c r="E169" s="241">
        <f>+E144+E149+E154+E159+E164</f>
        <v>0</v>
      </c>
      <c r="F169" s="241">
        <f t="shared" si="1"/>
        <v>0</v>
      </c>
      <c r="G169" s="483">
        <f t="shared" si="1"/>
        <v>0</v>
      </c>
    </row>
    <row r="170" spans="2:7" ht="13.5" thickBot="1">
      <c r="B170" s="786"/>
      <c r="C170" s="397"/>
      <c r="D170" s="403"/>
      <c r="E170" s="247"/>
      <c r="F170" s="247"/>
      <c r="G170" s="484"/>
    </row>
    <row r="171" spans="2:7" ht="12.75">
      <c r="B171" s="473"/>
      <c r="C171" s="473"/>
      <c r="D171" s="474"/>
      <c r="E171" s="474"/>
      <c r="F171" s="474"/>
      <c r="G171" s="473"/>
    </row>
    <row r="172" spans="2:7" ht="12.75">
      <c r="B172" s="480" t="s">
        <v>610</v>
      </c>
      <c r="C172" s="473"/>
      <c r="D172" s="473"/>
      <c r="E172" s="473"/>
      <c r="F172" s="473"/>
      <c r="G172" s="473"/>
    </row>
    <row r="173" spans="2:7" ht="12.75">
      <c r="B173" s="480" t="s">
        <v>523</v>
      </c>
      <c r="C173" s="473"/>
      <c r="D173" s="474"/>
      <c r="E173" s="474"/>
      <c r="F173" s="474"/>
      <c r="G173" s="473"/>
    </row>
    <row r="174" spans="2:7" ht="12.75">
      <c r="B174" s="473"/>
      <c r="C174" s="473"/>
      <c r="D174" s="474"/>
      <c r="E174" s="474"/>
      <c r="F174" s="474"/>
      <c r="G174" s="473"/>
    </row>
    <row r="178" spans="2:8" ht="12.75" customHeight="1">
      <c r="B178" s="770" t="s">
        <v>611</v>
      </c>
      <c r="C178" s="770"/>
      <c r="D178" s="770"/>
      <c r="E178" s="770"/>
      <c r="F178" s="770"/>
      <c r="G178" s="404"/>
      <c r="H178" s="404"/>
    </row>
    <row r="180" spans="2:6" ht="12.75">
      <c r="B180" s="472" t="s">
        <v>514</v>
      </c>
      <c r="C180" s="473"/>
      <c r="D180" s="474"/>
      <c r="E180" s="474"/>
      <c r="F180" s="474"/>
    </row>
    <row r="181" spans="2:6" ht="13.5" thickBot="1">
      <c r="B181" s="475" t="s">
        <v>612</v>
      </c>
      <c r="C181" s="476"/>
      <c r="D181" s="476"/>
      <c r="E181" s="476"/>
      <c r="F181" s="476"/>
    </row>
    <row r="182" spans="2:6" ht="12.75">
      <c r="B182" s="232"/>
      <c r="D182" s="231"/>
      <c r="E182" s="231"/>
      <c r="F182" s="231"/>
    </row>
    <row r="183" spans="4:6" ht="13.5" thickBot="1">
      <c r="D183" s="225"/>
      <c r="E183" s="225"/>
      <c r="F183" s="233" t="s">
        <v>474</v>
      </c>
    </row>
    <row r="184" spans="2:6" ht="38.25">
      <c r="B184" s="234" t="s">
        <v>475</v>
      </c>
      <c r="C184" s="405" t="s">
        <v>476</v>
      </c>
      <c r="D184" s="235" t="s">
        <v>941</v>
      </c>
      <c r="E184" s="235" t="s">
        <v>942</v>
      </c>
      <c r="F184" s="285" t="s">
        <v>481</v>
      </c>
    </row>
    <row r="185" spans="2:6" ht="15.75" customHeight="1" thickBot="1">
      <c r="B185" s="209"/>
      <c r="C185" s="210"/>
      <c r="D185" s="211" t="s">
        <v>348</v>
      </c>
      <c r="E185" s="211" t="s">
        <v>349</v>
      </c>
      <c r="F185" s="211" t="s">
        <v>516</v>
      </c>
    </row>
    <row r="186" spans="2:6" ht="12.75">
      <c r="B186" s="784" t="s">
        <v>484</v>
      </c>
      <c r="C186" s="236"/>
      <c r="D186" s="237"/>
      <c r="E186" s="237"/>
      <c r="F186" s="237"/>
    </row>
    <row r="187" spans="2:6" ht="12.75">
      <c r="B187" s="785"/>
      <c r="C187" s="240" t="s">
        <v>576</v>
      </c>
      <c r="D187" s="241"/>
      <c r="E187" s="241"/>
      <c r="F187" s="241"/>
    </row>
    <row r="188" spans="2:6" ht="12.75">
      <c r="B188" s="785"/>
      <c r="C188" s="240" t="s">
        <v>577</v>
      </c>
      <c r="D188" s="245"/>
      <c r="E188" s="245"/>
      <c r="F188" s="245"/>
    </row>
    <row r="189" spans="2:6" ht="12.75">
      <c r="B189" s="785"/>
      <c r="C189" s="246" t="s">
        <v>578</v>
      </c>
      <c r="D189" s="241"/>
      <c r="E189" s="241"/>
      <c r="F189" s="241"/>
    </row>
    <row r="190" spans="2:6" ht="12.75">
      <c r="B190" s="785"/>
      <c r="C190" s="246" t="s">
        <v>579</v>
      </c>
      <c r="D190" s="241"/>
      <c r="E190" s="241"/>
      <c r="F190" s="241"/>
    </row>
    <row r="191" spans="2:6" ht="12.75">
      <c r="B191" s="785"/>
      <c r="C191" s="246" t="s">
        <v>580</v>
      </c>
      <c r="D191" s="241"/>
      <c r="E191" s="241"/>
      <c r="F191" s="241"/>
    </row>
    <row r="192" spans="2:6" ht="13.5" thickBot="1">
      <c r="B192" s="786"/>
      <c r="C192" s="247"/>
      <c r="D192" s="247"/>
      <c r="E192" s="247"/>
      <c r="F192" s="247"/>
    </row>
    <row r="193" spans="2:6" ht="12.75">
      <c r="B193" s="784" t="s">
        <v>491</v>
      </c>
      <c r="C193" s="236"/>
      <c r="D193" s="237"/>
      <c r="E193" s="237"/>
      <c r="F193" s="237"/>
    </row>
    <row r="194" spans="2:6" ht="12.75">
      <c r="B194" s="785"/>
      <c r="C194" s="240" t="s">
        <v>576</v>
      </c>
      <c r="D194" s="241"/>
      <c r="E194" s="241"/>
      <c r="F194" s="241"/>
    </row>
    <row r="195" spans="2:6" ht="12.75">
      <c r="B195" s="785"/>
      <c r="C195" s="240" t="s">
        <v>577</v>
      </c>
      <c r="D195" s="245"/>
      <c r="E195" s="245"/>
      <c r="F195" s="245"/>
    </row>
    <row r="196" spans="2:6" ht="12.75">
      <c r="B196" s="785"/>
      <c r="C196" s="246" t="s">
        <v>578</v>
      </c>
      <c r="D196" s="241"/>
      <c r="E196" s="241"/>
      <c r="F196" s="241"/>
    </row>
    <row r="197" spans="2:6" ht="12.75">
      <c r="B197" s="785"/>
      <c r="C197" s="246" t="s">
        <v>579</v>
      </c>
      <c r="D197" s="241"/>
      <c r="E197" s="241"/>
      <c r="F197" s="241"/>
    </row>
    <row r="198" spans="2:6" ht="12.75">
      <c r="B198" s="785"/>
      <c r="C198" s="246" t="s">
        <v>580</v>
      </c>
      <c r="D198" s="241"/>
      <c r="E198" s="241"/>
      <c r="F198" s="241"/>
    </row>
    <row r="199" spans="2:6" ht="13.5" thickBot="1">
      <c r="B199" s="786"/>
      <c r="C199" s="247"/>
      <c r="D199" s="247"/>
      <c r="E199" s="247"/>
      <c r="F199" s="247"/>
    </row>
    <row r="200" spans="2:6" ht="12.75">
      <c r="B200" s="784" t="s">
        <v>493</v>
      </c>
      <c r="C200" s="236"/>
      <c r="D200" s="237"/>
      <c r="E200" s="237"/>
      <c r="F200" s="237"/>
    </row>
    <row r="201" spans="2:6" ht="12.75">
      <c r="B201" s="785"/>
      <c r="C201" s="240" t="s">
        <v>576</v>
      </c>
      <c r="D201" s="241"/>
      <c r="E201" s="241"/>
      <c r="F201" s="241"/>
    </row>
    <row r="202" spans="2:6" ht="12.75">
      <c r="B202" s="785"/>
      <c r="C202" s="240" t="s">
        <v>577</v>
      </c>
      <c r="D202" s="245"/>
      <c r="E202" s="245"/>
      <c r="F202" s="245"/>
    </row>
    <row r="203" spans="2:6" ht="12.75">
      <c r="B203" s="785"/>
      <c r="C203" s="246" t="s">
        <v>578</v>
      </c>
      <c r="D203" s="241"/>
      <c r="E203" s="241"/>
      <c r="F203" s="241"/>
    </row>
    <row r="204" spans="2:6" ht="12.75">
      <c r="B204" s="785"/>
      <c r="C204" s="246" t="s">
        <v>579</v>
      </c>
      <c r="D204" s="241"/>
      <c r="E204" s="241"/>
      <c r="F204" s="241"/>
    </row>
    <row r="205" spans="2:6" ht="12.75">
      <c r="B205" s="785"/>
      <c r="C205" s="246" t="s">
        <v>580</v>
      </c>
      <c r="D205" s="241"/>
      <c r="E205" s="241"/>
      <c r="F205" s="241"/>
    </row>
    <row r="206" spans="2:6" ht="13.5" thickBot="1">
      <c r="B206" s="786"/>
      <c r="C206" s="247"/>
      <c r="D206" s="247"/>
      <c r="E206" s="247"/>
      <c r="F206" s="247"/>
    </row>
    <row r="207" spans="2:6" ht="12.75">
      <c r="B207" s="784" t="s">
        <v>520</v>
      </c>
      <c r="C207" s="236"/>
      <c r="D207" s="237"/>
      <c r="E207" s="237"/>
      <c r="F207" s="237"/>
    </row>
    <row r="208" spans="2:6" ht="12.75">
      <c r="B208" s="785"/>
      <c r="C208" s="240" t="s">
        <v>576</v>
      </c>
      <c r="D208" s="241"/>
      <c r="E208" s="241"/>
      <c r="F208" s="241"/>
    </row>
    <row r="209" spans="2:6" ht="12.75">
      <c r="B209" s="785"/>
      <c r="C209" s="240" t="s">
        <v>577</v>
      </c>
      <c r="D209" s="245"/>
      <c r="E209" s="245"/>
      <c r="F209" s="245"/>
    </row>
    <row r="210" spans="2:6" ht="12.75">
      <c r="B210" s="785"/>
      <c r="C210" s="246" t="s">
        <v>578</v>
      </c>
      <c r="D210" s="241"/>
      <c r="E210" s="241"/>
      <c r="F210" s="241"/>
    </row>
    <row r="211" spans="2:6" ht="12.75">
      <c r="B211" s="785"/>
      <c r="C211" s="246" t="s">
        <v>579</v>
      </c>
      <c r="D211" s="241"/>
      <c r="E211" s="241"/>
      <c r="F211" s="241"/>
    </row>
    <row r="212" spans="2:6" ht="12.75">
      <c r="B212" s="785"/>
      <c r="C212" s="246" t="s">
        <v>580</v>
      </c>
      <c r="D212" s="241"/>
      <c r="E212" s="241"/>
      <c r="F212" s="241"/>
    </row>
    <row r="213" spans="2:6" ht="13.5" thickBot="1">
      <c r="B213" s="786"/>
      <c r="C213" s="247"/>
      <c r="D213" s="247"/>
      <c r="E213" s="247"/>
      <c r="F213" s="247"/>
    </row>
    <row r="214" spans="2:6" ht="12.75">
      <c r="B214" s="784" t="s">
        <v>521</v>
      </c>
      <c r="C214" s="236"/>
      <c r="D214" s="237"/>
      <c r="E214" s="237"/>
      <c r="F214" s="237"/>
    </row>
    <row r="215" spans="2:6" ht="12.75">
      <c r="B215" s="785"/>
      <c r="C215" s="240" t="s">
        <v>576</v>
      </c>
      <c r="D215" s="241"/>
      <c r="E215" s="241"/>
      <c r="F215" s="241"/>
    </row>
    <row r="216" spans="2:6" ht="12.75">
      <c r="B216" s="785"/>
      <c r="C216" s="240" t="s">
        <v>577</v>
      </c>
      <c r="D216" s="245"/>
      <c r="E216" s="245"/>
      <c r="F216" s="245"/>
    </row>
    <row r="217" spans="2:6" ht="12.75">
      <c r="B217" s="785"/>
      <c r="C217" s="246" t="s">
        <v>578</v>
      </c>
      <c r="D217" s="241"/>
      <c r="E217" s="241"/>
      <c r="F217" s="241"/>
    </row>
    <row r="218" spans="2:6" ht="12.75">
      <c r="B218" s="785"/>
      <c r="C218" s="246" t="s">
        <v>579</v>
      </c>
      <c r="D218" s="241"/>
      <c r="E218" s="241"/>
      <c r="F218" s="241"/>
    </row>
    <row r="219" spans="2:6" ht="12.75">
      <c r="B219" s="785"/>
      <c r="C219" s="246" t="s">
        <v>580</v>
      </c>
      <c r="D219" s="241"/>
      <c r="E219" s="241"/>
      <c r="F219" s="241"/>
    </row>
    <row r="220" spans="2:6" ht="13.5" thickBot="1">
      <c r="B220" s="786"/>
      <c r="C220" s="247"/>
      <c r="D220" s="247"/>
      <c r="E220" s="247"/>
      <c r="F220" s="247"/>
    </row>
    <row r="221" spans="2:6" ht="12.75">
      <c r="B221" s="784" t="s">
        <v>522</v>
      </c>
      <c r="C221" s="236"/>
      <c r="D221" s="237"/>
      <c r="E221" s="237"/>
      <c r="F221" s="237"/>
    </row>
    <row r="222" spans="2:6" ht="12.75">
      <c r="B222" s="785"/>
      <c r="C222" s="240" t="s">
        <v>576</v>
      </c>
      <c r="D222" s="241"/>
      <c r="E222" s="241"/>
      <c r="F222" s="241"/>
    </row>
    <row r="223" spans="2:6" ht="12.75">
      <c r="B223" s="785"/>
      <c r="C223" s="240" t="s">
        <v>577</v>
      </c>
      <c r="D223" s="245"/>
      <c r="E223" s="245"/>
      <c r="F223" s="245"/>
    </row>
    <row r="224" spans="2:6" ht="12.75">
      <c r="B224" s="785"/>
      <c r="C224" s="246" t="s">
        <v>578</v>
      </c>
      <c r="D224" s="241"/>
      <c r="E224" s="241"/>
      <c r="F224" s="241"/>
    </row>
    <row r="225" spans="2:6" ht="12.75">
      <c r="B225" s="785"/>
      <c r="C225" s="246" t="s">
        <v>579</v>
      </c>
      <c r="D225" s="241"/>
      <c r="E225" s="241"/>
      <c r="F225" s="241"/>
    </row>
    <row r="226" spans="2:6" ht="12.75">
      <c r="B226" s="785"/>
      <c r="C226" s="246" t="s">
        <v>580</v>
      </c>
      <c r="D226" s="241"/>
      <c r="E226" s="241"/>
      <c r="F226" s="241"/>
    </row>
    <row r="227" spans="2:6" ht="13.5" thickBot="1">
      <c r="B227" s="786"/>
      <c r="C227" s="247"/>
      <c r="D227" s="247"/>
      <c r="E227" s="247"/>
      <c r="F227" s="247"/>
    </row>
    <row r="228" spans="4:6" ht="12.75">
      <c r="D228" s="225"/>
      <c r="E228" s="225"/>
      <c r="F228" s="225"/>
    </row>
    <row r="229" s="284" customFormat="1" ht="12">
      <c r="B229" s="284" t="s">
        <v>638</v>
      </c>
    </row>
    <row r="230" s="284" customFormat="1" ht="12">
      <c r="B230" s="284" t="s">
        <v>639</v>
      </c>
    </row>
    <row r="231" spans="2:6" s="284" customFormat="1" ht="12">
      <c r="B231" s="284" t="s">
        <v>523</v>
      </c>
      <c r="D231" s="477"/>
      <c r="E231" s="477"/>
      <c r="F231" s="477"/>
    </row>
    <row r="232" spans="2:6" s="284" customFormat="1" ht="12">
      <c r="B232" s="284" t="s">
        <v>581</v>
      </c>
      <c r="D232" s="477"/>
      <c r="E232" s="477"/>
      <c r="F232" s="477"/>
    </row>
    <row r="233" spans="4:6" ht="12.75">
      <c r="D233" s="225"/>
      <c r="E233" s="225"/>
      <c r="F233" s="225"/>
    </row>
    <row r="235" spans="2:8" ht="16.5" customHeight="1">
      <c r="B235" s="770" t="s">
        <v>613</v>
      </c>
      <c r="C235" s="770"/>
      <c r="D235" s="770"/>
      <c r="E235" s="770"/>
      <c r="F235" s="770"/>
      <c r="G235" s="404"/>
      <c r="H235" s="404"/>
    </row>
    <row r="238" spans="2:6" ht="12.75">
      <c r="B238" s="472" t="s">
        <v>514</v>
      </c>
      <c r="C238" s="474"/>
      <c r="D238" s="474"/>
      <c r="E238" s="474"/>
      <c r="F238" s="474"/>
    </row>
    <row r="239" spans="2:6" ht="13.5" thickBot="1">
      <c r="B239" s="478" t="s">
        <v>614</v>
      </c>
      <c r="C239" s="478"/>
      <c r="D239" s="478"/>
      <c r="E239" s="478"/>
      <c r="F239" s="478"/>
    </row>
    <row r="240" spans="2:6" ht="12.75">
      <c r="B240" s="265" t="s">
        <v>524</v>
      </c>
      <c r="C240" s="231"/>
      <c r="D240" s="231"/>
      <c r="E240" s="231"/>
      <c r="F240" s="231"/>
    </row>
    <row r="241" spans="2:6" ht="12.75">
      <c r="B241" s="232"/>
      <c r="C241" s="225"/>
      <c r="D241" s="225"/>
      <c r="E241" s="233" t="s">
        <v>474</v>
      </c>
      <c r="F241" s="233"/>
    </row>
    <row r="242" spans="2:6" ht="25.5">
      <c r="B242" s="406" t="s">
        <v>475</v>
      </c>
      <c r="C242" s="266" t="s">
        <v>525</v>
      </c>
      <c r="D242" s="267" t="s">
        <v>526</v>
      </c>
      <c r="E242" s="267" t="s">
        <v>527</v>
      </c>
      <c r="F242" s="407" t="s">
        <v>528</v>
      </c>
    </row>
    <row r="243" spans="2:6" ht="12.75">
      <c r="B243" s="220"/>
      <c r="C243" s="268" t="s">
        <v>348</v>
      </c>
      <c r="D243" s="268" t="s">
        <v>349</v>
      </c>
      <c r="E243" s="268" t="s">
        <v>529</v>
      </c>
      <c r="F243" s="408" t="s">
        <v>530</v>
      </c>
    </row>
    <row r="244" spans="2:6" ht="17.25" customHeight="1">
      <c r="B244" s="269" t="s">
        <v>484</v>
      </c>
      <c r="C244" s="270"/>
      <c r="D244" s="271"/>
      <c r="E244" s="271">
        <f>+C244-D244</f>
        <v>0</v>
      </c>
      <c r="F244" s="271"/>
    </row>
    <row r="245" spans="2:6" ht="17.25" customHeight="1">
      <c r="B245" s="272" t="s">
        <v>491</v>
      </c>
      <c r="C245" s="273"/>
      <c r="D245" s="274"/>
      <c r="E245" s="274">
        <f>+C245-D245</f>
        <v>0</v>
      </c>
      <c r="F245" s="274"/>
    </row>
    <row r="246" spans="2:6" ht="17.25" customHeight="1">
      <c r="B246" s="272" t="s">
        <v>493</v>
      </c>
      <c r="C246" s="273"/>
      <c r="D246" s="274"/>
      <c r="E246" s="274">
        <f>+C246-D246</f>
        <v>0</v>
      </c>
      <c r="F246" s="274"/>
    </row>
    <row r="247" spans="2:6" ht="17.25" customHeight="1">
      <c r="B247" s="275" t="s">
        <v>495</v>
      </c>
      <c r="C247" s="276"/>
      <c r="D247" s="261"/>
      <c r="E247" s="261">
        <f>+C247-D247</f>
        <v>0</v>
      </c>
      <c r="F247" s="261"/>
    </row>
    <row r="248" spans="2:6" ht="17.25" customHeight="1">
      <c r="B248" s="220" t="s">
        <v>497</v>
      </c>
      <c r="C248" s="277">
        <f>SUM(C244:C247)</f>
        <v>0</v>
      </c>
      <c r="D248" s="277">
        <f>SUM(D244:D247)</f>
        <v>0</v>
      </c>
      <c r="E248" s="278">
        <f>SUM(E244:E247)</f>
        <v>0</v>
      </c>
      <c r="F248" s="278"/>
    </row>
    <row r="249" ht="12.75">
      <c r="B249" s="295" t="s">
        <v>531</v>
      </c>
    </row>
    <row r="251" spans="2:6" ht="25.5" customHeight="1">
      <c r="B251" s="797" t="s">
        <v>615</v>
      </c>
      <c r="C251" s="797"/>
      <c r="D251" s="797"/>
      <c r="E251" s="797"/>
      <c r="F251" s="797"/>
    </row>
  </sheetData>
  <sheetProtection/>
  <mergeCells count="56">
    <mergeCell ref="B235:F235"/>
    <mergeCell ref="B251:F251"/>
    <mergeCell ref="B186:B192"/>
    <mergeCell ref="B193:B199"/>
    <mergeCell ref="B200:B206"/>
    <mergeCell ref="B207:B213"/>
    <mergeCell ref="B214:B220"/>
    <mergeCell ref="B221:B227"/>
    <mergeCell ref="B178:F178"/>
    <mergeCell ref="C127:D127"/>
    <mergeCell ref="C128:D128"/>
    <mergeCell ref="C139:D139"/>
    <mergeCell ref="C140:D140"/>
    <mergeCell ref="B141:B145"/>
    <mergeCell ref="B146:B150"/>
    <mergeCell ref="B151:B155"/>
    <mergeCell ref="B156:B160"/>
    <mergeCell ref="B161:B165"/>
    <mergeCell ref="B71:B75"/>
    <mergeCell ref="B166:B170"/>
    <mergeCell ref="B133:G133"/>
    <mergeCell ref="B123:B126"/>
    <mergeCell ref="B96:C96"/>
    <mergeCell ref="B97:C97"/>
    <mergeCell ref="B98:C98"/>
    <mergeCell ref="C106:D106"/>
    <mergeCell ref="C107:D107"/>
    <mergeCell ref="B108:B111"/>
    <mergeCell ref="C88:D88"/>
    <mergeCell ref="C89:D89"/>
    <mergeCell ref="B113:B116"/>
    <mergeCell ref="C117:D117"/>
    <mergeCell ref="B118:B121"/>
    <mergeCell ref="C122:D122"/>
    <mergeCell ref="B94:C94"/>
    <mergeCell ref="C112:D112"/>
    <mergeCell ref="G29:H32"/>
    <mergeCell ref="G33:H36"/>
    <mergeCell ref="C76:D76"/>
    <mergeCell ref="B77:B81"/>
    <mergeCell ref="C82:D82"/>
    <mergeCell ref="B83:B87"/>
    <mergeCell ref="C63:D63"/>
    <mergeCell ref="C64:D64"/>
    <mergeCell ref="B65:B69"/>
    <mergeCell ref="C70:D70"/>
    <mergeCell ref="G37:H40"/>
    <mergeCell ref="G41:H44"/>
    <mergeCell ref="B55:I55"/>
    <mergeCell ref="B3:H3"/>
    <mergeCell ref="B12:H12"/>
    <mergeCell ref="C18:F18"/>
    <mergeCell ref="G18:H19"/>
    <mergeCell ref="G20:H20"/>
    <mergeCell ref="G21:H24"/>
    <mergeCell ref="G25:H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headerFooter>
    <oddHeader>&amp;R&amp;16Anexo à Circular
Série A
N.º 1391</oddHeader>
  </headerFooter>
  <rowBreaks count="2" manualBreakCount="2">
    <brk id="103" max="255" man="1"/>
    <brk id="232" max="255" man="1"/>
  </rowBreaks>
  <ignoredErrors>
    <ignoredError sqref="E107:G107 E140:F140 D185:E185 C243:D243 F243 D95:F95 C20:D20 E64:H64" numberStoredAsText="1"/>
    <ignoredError sqref="I70:I8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N10"/>
  <sheetViews>
    <sheetView showGridLines="0" zoomScale="98" zoomScaleNormal="98" zoomScalePageLayoutView="0" workbookViewId="0" topLeftCell="A1">
      <selection activeCell="D29" sqref="D29"/>
    </sheetView>
  </sheetViews>
  <sheetFormatPr defaultColWidth="20.140625" defaultRowHeight="15"/>
  <cols>
    <col min="1" max="1" width="7.140625" style="424" customWidth="1"/>
    <col min="2" max="3" width="20.140625" style="424" customWidth="1"/>
    <col min="4" max="4" width="17.8515625" style="424" customWidth="1"/>
    <col min="5" max="5" width="24.421875" style="424" customWidth="1"/>
    <col min="6" max="6" width="15.7109375" style="424" customWidth="1"/>
    <col min="7" max="7" width="20.140625" style="424" customWidth="1"/>
    <col min="8" max="8" width="13.8515625" style="424" customWidth="1"/>
    <col min="9" max="9" width="25.28125" style="424" customWidth="1"/>
    <col min="10" max="16384" width="20.140625" style="424" customWidth="1"/>
  </cols>
  <sheetData>
    <row r="2" ht="15">
      <c r="I2" s="467"/>
    </row>
    <row r="3" ht="15">
      <c r="C3" s="279" t="s">
        <v>536</v>
      </c>
    </row>
    <row r="4" spans="3:12" ht="15">
      <c r="C4" s="467" t="s">
        <v>930</v>
      </c>
      <c r="D4" s="467"/>
      <c r="E4" s="467"/>
      <c r="J4" s="436"/>
      <c r="K4" s="467"/>
      <c r="L4" s="436"/>
    </row>
    <row r="5" spans="11:12" ht="15">
      <c r="K5" s="467"/>
      <c r="L5" s="467"/>
    </row>
    <row r="6" ht="15">
      <c r="I6" s="280" t="s">
        <v>548</v>
      </c>
    </row>
    <row r="7" spans="2:14" ht="76.5" customHeight="1">
      <c r="B7" s="802" t="s">
        <v>537</v>
      </c>
      <c r="C7" s="282" t="s">
        <v>928</v>
      </c>
      <c r="D7" s="283" t="s">
        <v>538</v>
      </c>
      <c r="E7" s="282" t="s">
        <v>539</v>
      </c>
      <c r="F7" s="283" t="s">
        <v>540</v>
      </c>
      <c r="G7" s="798" t="s">
        <v>929</v>
      </c>
      <c r="H7" s="799"/>
      <c r="I7" s="800" t="s">
        <v>547</v>
      </c>
      <c r="K7" s="592"/>
      <c r="L7" s="467"/>
      <c r="M7" s="467"/>
      <c r="N7" s="467"/>
    </row>
    <row r="8" spans="2:9" ht="15">
      <c r="B8" s="803"/>
      <c r="C8" s="283" t="s">
        <v>545</v>
      </c>
      <c r="D8" s="283" t="s">
        <v>544</v>
      </c>
      <c r="E8" s="283" t="s">
        <v>546</v>
      </c>
      <c r="F8" s="283" t="s">
        <v>543</v>
      </c>
      <c r="G8" s="283" t="s">
        <v>541</v>
      </c>
      <c r="H8" s="283" t="s">
        <v>542</v>
      </c>
      <c r="I8" s="801"/>
    </row>
    <row r="9" spans="2:9" ht="21.75" customHeight="1">
      <c r="B9" s="281" t="s">
        <v>549</v>
      </c>
      <c r="C9" s="281">
        <v>100</v>
      </c>
      <c r="D9" s="281">
        <v>100</v>
      </c>
      <c r="E9" s="281">
        <v>20</v>
      </c>
      <c r="F9" s="281">
        <v>0</v>
      </c>
      <c r="G9" s="281" t="s">
        <v>551</v>
      </c>
      <c r="H9" s="281"/>
      <c r="I9" s="281" t="s">
        <v>552</v>
      </c>
    </row>
    <row r="10" spans="2:9" ht="21.75" customHeight="1">
      <c r="B10" s="281" t="s">
        <v>550</v>
      </c>
      <c r="C10" s="281">
        <v>500</v>
      </c>
      <c r="D10" s="281">
        <v>400</v>
      </c>
      <c r="E10" s="281">
        <v>300</v>
      </c>
      <c r="F10" s="281">
        <v>100</v>
      </c>
      <c r="G10" s="281"/>
      <c r="H10" s="281" t="s">
        <v>551</v>
      </c>
      <c r="I10" s="281"/>
    </row>
  </sheetData>
  <sheetProtection/>
  <mergeCells count="3">
    <mergeCell ref="G7:H7"/>
    <mergeCell ref="I7:I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&amp;RAnexo à Circular
Série A
N.º 1391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22"/>
  <sheetViews>
    <sheetView showGridLines="0" zoomScale="84" zoomScaleNormal="84" zoomScaleSheetLayoutView="85" zoomScalePageLayoutView="0" workbookViewId="0" topLeftCell="A1">
      <selection activeCell="D29" sqref="D29"/>
    </sheetView>
  </sheetViews>
  <sheetFormatPr defaultColWidth="9.140625" defaultRowHeight="15"/>
  <cols>
    <col min="1" max="1" width="9.140625" style="424" customWidth="1"/>
    <col min="2" max="2" width="20.140625" style="424" customWidth="1"/>
    <col min="3" max="7" width="14.7109375" style="424" customWidth="1"/>
    <col min="8" max="8" width="35.00390625" style="424" customWidth="1"/>
    <col min="9" max="16384" width="9.140625" style="424" customWidth="1"/>
  </cols>
  <sheetData>
    <row r="1" spans="2:8" ht="15">
      <c r="B1" s="435"/>
      <c r="C1" s="435"/>
      <c r="D1" s="435"/>
      <c r="E1" s="435"/>
      <c r="F1" s="435"/>
      <c r="G1" s="435"/>
      <c r="H1" s="435"/>
    </row>
    <row r="2" spans="2:9" ht="15">
      <c r="B2" s="804" t="s">
        <v>931</v>
      </c>
      <c r="C2" s="804"/>
      <c r="D2" s="804"/>
      <c r="E2" s="804"/>
      <c r="F2" s="804"/>
      <c r="G2" s="804"/>
      <c r="H2" s="804"/>
      <c r="I2" s="592"/>
    </row>
    <row r="3" spans="2:8" ht="15">
      <c r="B3" s="435"/>
      <c r="C3" s="435"/>
      <c r="D3" s="435"/>
      <c r="E3" s="435"/>
      <c r="F3" s="435"/>
      <c r="G3" s="435"/>
      <c r="H3" s="435"/>
    </row>
    <row r="4" spans="2:8" ht="15.75" thickBot="1">
      <c r="B4" s="435"/>
      <c r="C4" s="435"/>
      <c r="D4" s="435"/>
      <c r="E4" s="435"/>
      <c r="F4" s="435"/>
      <c r="G4" s="485" t="s">
        <v>640</v>
      </c>
      <c r="H4" s="435"/>
    </row>
    <row r="5" spans="2:8" ht="20.25" customHeight="1" thickBot="1">
      <c r="B5" s="808" t="s">
        <v>641</v>
      </c>
      <c r="C5" s="811" t="s">
        <v>642</v>
      </c>
      <c r="D5" s="812"/>
      <c r="E5" s="813"/>
      <c r="F5" s="814" t="s">
        <v>643</v>
      </c>
      <c r="G5" s="816" t="s">
        <v>644</v>
      </c>
      <c r="H5" s="814" t="s">
        <v>645</v>
      </c>
    </row>
    <row r="6" spans="2:8" ht="15.75" thickBot="1">
      <c r="B6" s="809"/>
      <c r="C6" s="486" t="s">
        <v>646</v>
      </c>
      <c r="D6" s="553" t="s">
        <v>647</v>
      </c>
      <c r="E6" s="487" t="s">
        <v>570</v>
      </c>
      <c r="F6" s="815"/>
      <c r="G6" s="817"/>
      <c r="H6" s="815"/>
    </row>
    <row r="7" spans="2:8" ht="15.75" thickBot="1">
      <c r="B7" s="810"/>
      <c r="C7" s="488" t="s">
        <v>348</v>
      </c>
      <c r="D7" s="489" t="s">
        <v>349</v>
      </c>
      <c r="E7" s="490" t="s">
        <v>648</v>
      </c>
      <c r="F7" s="490" t="s">
        <v>530</v>
      </c>
      <c r="G7" s="490" t="s">
        <v>649</v>
      </c>
      <c r="H7" s="818"/>
    </row>
    <row r="8" spans="2:8" ht="15">
      <c r="B8" s="491" t="s">
        <v>654</v>
      </c>
      <c r="C8" s="492"/>
      <c r="D8" s="493"/>
      <c r="E8" s="494">
        <f>+C8+D8</f>
        <v>0</v>
      </c>
      <c r="F8" s="495"/>
      <c r="G8" s="493">
        <f>+F8-E8</f>
        <v>0</v>
      </c>
      <c r="H8" s="496"/>
    </row>
    <row r="9" spans="2:8" ht="15">
      <c r="B9" s="491" t="s">
        <v>655</v>
      </c>
      <c r="C9" s="492"/>
      <c r="D9" s="493"/>
      <c r="E9" s="494">
        <f>+C9+D9</f>
        <v>0</v>
      </c>
      <c r="F9" s="495"/>
      <c r="G9" s="493">
        <f>+F9-E9</f>
        <v>0</v>
      </c>
      <c r="H9" s="496"/>
    </row>
    <row r="10" spans="2:8" ht="15">
      <c r="B10" s="491" t="s">
        <v>656</v>
      </c>
      <c r="C10" s="492"/>
      <c r="D10" s="493"/>
      <c r="E10" s="494">
        <f>+C10+D10</f>
        <v>0</v>
      </c>
      <c r="F10" s="495"/>
      <c r="G10" s="493">
        <f>+F10-E10</f>
        <v>0</v>
      </c>
      <c r="H10" s="496"/>
    </row>
    <row r="11" spans="2:8" ht="15.75" thickBot="1">
      <c r="B11" s="491" t="s">
        <v>657</v>
      </c>
      <c r="C11" s="492"/>
      <c r="D11" s="493"/>
      <c r="E11" s="494">
        <f>+C11+D11</f>
        <v>0</v>
      </c>
      <c r="F11" s="495"/>
      <c r="G11" s="493">
        <f>+F11-E11</f>
        <v>0</v>
      </c>
      <c r="H11" s="496"/>
    </row>
    <row r="12" spans="2:8" ht="15.75" thickBot="1">
      <c r="B12" s="497" t="s">
        <v>650</v>
      </c>
      <c r="C12" s="498">
        <f>SUM(C8:C11)</f>
        <v>0</v>
      </c>
      <c r="D12" s="499">
        <f>SUM(D8:D11)</f>
        <v>0</v>
      </c>
      <c r="E12" s="498">
        <f>SUM(E8:E11)</f>
        <v>0</v>
      </c>
      <c r="F12" s="500">
        <f>SUM(F8:F11)</f>
        <v>0</v>
      </c>
      <c r="G12" s="499">
        <f>SUM(G8:G11)</f>
        <v>0</v>
      </c>
      <c r="H12" s="501"/>
    </row>
    <row r="13" spans="2:8" ht="15">
      <c r="B13" s="435"/>
      <c r="C13" s="435"/>
      <c r="D13" s="435"/>
      <c r="E13" s="435"/>
      <c r="F13" s="435"/>
      <c r="G13" s="435"/>
      <c r="H13" s="435"/>
    </row>
    <row r="14" spans="2:8" ht="15">
      <c r="B14" s="502" t="s">
        <v>172</v>
      </c>
      <c r="C14" s="435"/>
      <c r="D14" s="435"/>
      <c r="E14" s="435"/>
      <c r="F14" s="435"/>
      <c r="G14" s="435"/>
      <c r="H14" s="435"/>
    </row>
    <row r="15" spans="2:8" ht="15">
      <c r="B15" s="502" t="s">
        <v>658</v>
      </c>
      <c r="C15" s="435"/>
      <c r="D15" s="435"/>
      <c r="E15" s="435"/>
      <c r="F15" s="435"/>
      <c r="G15" s="435"/>
      <c r="H15" s="435"/>
    </row>
    <row r="16" spans="2:8" ht="15">
      <c r="B16" s="502" t="s">
        <v>651</v>
      </c>
      <c r="C16" s="435"/>
      <c r="D16" s="435"/>
      <c r="E16" s="435"/>
      <c r="F16" s="435"/>
      <c r="G16" s="435"/>
      <c r="H16" s="435"/>
    </row>
    <row r="17" spans="2:8" ht="15">
      <c r="B17" s="502"/>
      <c r="C17" s="435"/>
      <c r="D17" s="435"/>
      <c r="E17" s="435"/>
      <c r="F17" s="435"/>
      <c r="G17" s="435"/>
      <c r="H17" s="435"/>
    </row>
    <row r="18" spans="2:8" ht="31.5" customHeight="1">
      <c r="B18" s="819" t="s">
        <v>659</v>
      </c>
      <c r="C18" s="819"/>
      <c r="D18" s="819"/>
      <c r="E18" s="819"/>
      <c r="F18" s="819"/>
      <c r="G18" s="819"/>
      <c r="H18" s="819"/>
    </row>
    <row r="19" ht="9.75" customHeight="1"/>
    <row r="20" spans="2:8" ht="15">
      <c r="B20" s="805" t="s">
        <v>660</v>
      </c>
      <c r="C20" s="806"/>
      <c r="D20" s="806"/>
      <c r="E20" s="806"/>
      <c r="F20" s="806"/>
      <c r="G20" s="806"/>
      <c r="H20" s="807"/>
    </row>
    <row r="21" spans="2:8" ht="15">
      <c r="B21" s="805"/>
      <c r="C21" s="806"/>
      <c r="D21" s="806"/>
      <c r="E21" s="806"/>
      <c r="F21" s="806"/>
      <c r="G21" s="806"/>
      <c r="H21" s="807"/>
    </row>
    <row r="22" spans="2:8" ht="15">
      <c r="B22" s="805"/>
      <c r="C22" s="806"/>
      <c r="D22" s="806"/>
      <c r="E22" s="806"/>
      <c r="F22" s="806"/>
      <c r="G22" s="806"/>
      <c r="H22" s="807"/>
    </row>
  </sheetData>
  <sheetProtection/>
  <mergeCells count="8">
    <mergeCell ref="B2:H2"/>
    <mergeCell ref="B20:H22"/>
    <mergeCell ref="B5:B7"/>
    <mergeCell ref="C5:E5"/>
    <mergeCell ref="F5:F6"/>
    <mergeCell ref="G5:G6"/>
    <mergeCell ref="H5:H7"/>
    <mergeCell ref="B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&amp;RAnexo à Circular
Série A
N.º 1391</oddHeader>
  </headerFooter>
  <ignoredErrors>
    <ignoredError sqref="C7:G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AH82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4.7109375" style="517" customWidth="1"/>
    <col min="2" max="2" width="2.57421875" style="517" customWidth="1"/>
    <col min="3" max="3" width="37.140625" style="517" customWidth="1"/>
    <col min="4" max="14" width="9.7109375" style="517" customWidth="1"/>
    <col min="15" max="15" width="6.57421875" style="517" customWidth="1"/>
    <col min="16" max="16" width="3.7109375" style="517" customWidth="1"/>
    <col min="17" max="16384" width="9.140625" style="517" customWidth="1"/>
  </cols>
  <sheetData>
    <row r="1" spans="3:10" ht="15">
      <c r="C1" s="516"/>
      <c r="E1" s="516"/>
      <c r="F1" s="516"/>
      <c r="G1" s="516"/>
      <c r="H1" s="516"/>
      <c r="I1" s="516"/>
      <c r="J1" s="516"/>
    </row>
    <row r="2" spans="2:28" ht="21">
      <c r="B2" s="820" t="s">
        <v>939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</row>
    <row r="3" spans="2:28" ht="43.5" customHeight="1">
      <c r="B3" s="821" t="s">
        <v>932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</row>
    <row r="4" spans="2:28" ht="18.75">
      <c r="B4" s="822" t="s">
        <v>730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</row>
    <row r="5" ht="8.25" customHeight="1">
      <c r="B5" s="597"/>
    </row>
    <row r="6" spans="2:7" s="601" customFormat="1" ht="12.75">
      <c r="B6" s="598" t="s">
        <v>731</v>
      </c>
      <c r="C6" s="599"/>
      <c r="D6" s="598"/>
      <c r="E6" s="598"/>
      <c r="F6" s="598"/>
      <c r="G6" s="600"/>
    </row>
    <row r="7" spans="2:34" s="601" customFormat="1" ht="18.75">
      <c r="B7" s="598" t="s">
        <v>732</v>
      </c>
      <c r="C7" s="599"/>
      <c r="D7" s="598"/>
      <c r="E7" s="598"/>
      <c r="F7" s="598"/>
      <c r="G7" s="600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</row>
    <row r="8" spans="2:7" s="601" customFormat="1" ht="12.75">
      <c r="B8" s="598"/>
      <c r="C8" s="599"/>
      <c r="D8" s="598"/>
      <c r="E8" s="598"/>
      <c r="F8" s="598"/>
      <c r="G8" s="600"/>
    </row>
    <row r="9" spans="2:7" s="601" customFormat="1" ht="12.75">
      <c r="B9" s="598"/>
      <c r="C9" s="599"/>
      <c r="D9" s="598"/>
      <c r="E9" s="598"/>
      <c r="F9" s="598"/>
      <c r="G9" s="600"/>
    </row>
    <row r="10" spans="2:15" s="601" customFormat="1" ht="15.75" thickBot="1">
      <c r="B10" s="598"/>
      <c r="C10" s="602" t="s">
        <v>933</v>
      </c>
      <c r="D10" s="598"/>
      <c r="E10" s="598"/>
      <c r="F10" s="598"/>
      <c r="G10" s="600"/>
      <c r="O10" s="603" t="s">
        <v>733</v>
      </c>
    </row>
    <row r="11" spans="2:29" ht="55.5" customHeight="1" thickBot="1">
      <c r="B11" s="518"/>
      <c r="C11" s="654" t="s">
        <v>934</v>
      </c>
      <c r="D11" s="519" t="s">
        <v>734</v>
      </c>
      <c r="E11" s="519" t="s">
        <v>735</v>
      </c>
      <c r="F11" s="519" t="s">
        <v>736</v>
      </c>
      <c r="G11" s="519" t="s">
        <v>737</v>
      </c>
      <c r="H11" s="519" t="s">
        <v>738</v>
      </c>
      <c r="I11" s="519" t="s">
        <v>739</v>
      </c>
      <c r="J11" s="519" t="s">
        <v>740</v>
      </c>
      <c r="K11" s="519" t="s">
        <v>741</v>
      </c>
      <c r="L11" s="519" t="s">
        <v>742</v>
      </c>
      <c r="M11" s="519" t="s">
        <v>743</v>
      </c>
      <c r="N11" s="519" t="s">
        <v>744</v>
      </c>
      <c r="O11" s="604" t="s">
        <v>745</v>
      </c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</row>
    <row r="12" spans="2:29" ht="21.75" customHeight="1" thickBot="1" thickTop="1">
      <c r="B12" s="518"/>
      <c r="C12" s="637" t="s">
        <v>746</v>
      </c>
      <c r="D12" s="521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605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</row>
    <row r="13" spans="2:29" ht="24.75" customHeight="1" thickTop="1">
      <c r="B13" s="518"/>
      <c r="C13" s="523" t="s">
        <v>905</v>
      </c>
      <c r="D13" s="606"/>
      <c r="E13" s="607"/>
      <c r="F13" s="607"/>
      <c r="G13" s="607"/>
      <c r="H13" s="524"/>
      <c r="I13" s="524"/>
      <c r="J13" s="524"/>
      <c r="K13" s="607"/>
      <c r="L13" s="607"/>
      <c r="M13" s="607"/>
      <c r="N13" s="607"/>
      <c r="O13" s="608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</row>
    <row r="14" spans="2:29" ht="24.75" customHeight="1">
      <c r="B14" s="518"/>
      <c r="C14" s="523" t="s">
        <v>906</v>
      </c>
      <c r="D14" s="606"/>
      <c r="E14" s="607"/>
      <c r="F14" s="607"/>
      <c r="G14" s="607"/>
      <c r="H14" s="524"/>
      <c r="I14" s="524"/>
      <c r="J14" s="524"/>
      <c r="K14" s="607"/>
      <c r="L14" s="607"/>
      <c r="M14" s="607"/>
      <c r="N14" s="607"/>
      <c r="O14" s="608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</row>
    <row r="15" spans="2:29" ht="24.75" customHeight="1">
      <c r="B15" s="518"/>
      <c r="C15" s="523" t="s">
        <v>907</v>
      </c>
      <c r="D15" s="606"/>
      <c r="E15" s="607"/>
      <c r="F15" s="607"/>
      <c r="G15" s="607"/>
      <c r="H15" s="524"/>
      <c r="I15" s="524"/>
      <c r="J15" s="524"/>
      <c r="K15" s="607"/>
      <c r="L15" s="607"/>
      <c r="M15" s="607"/>
      <c r="N15" s="607"/>
      <c r="O15" s="608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</row>
    <row r="16" spans="2:29" ht="24.75" customHeight="1">
      <c r="B16" s="518"/>
      <c r="C16" s="523" t="s">
        <v>908</v>
      </c>
      <c r="D16" s="606"/>
      <c r="E16" s="607"/>
      <c r="F16" s="607"/>
      <c r="G16" s="607"/>
      <c r="H16" s="524"/>
      <c r="I16" s="524"/>
      <c r="J16" s="524"/>
      <c r="K16" s="607"/>
      <c r="L16" s="607"/>
      <c r="M16" s="607"/>
      <c r="N16" s="607"/>
      <c r="O16" s="608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</row>
    <row r="17" spans="2:29" ht="24.75" customHeight="1" thickBot="1">
      <c r="B17" s="518"/>
      <c r="C17" s="525" t="s">
        <v>909</v>
      </c>
      <c r="D17" s="609"/>
      <c r="E17" s="610"/>
      <c r="F17" s="610"/>
      <c r="G17" s="610"/>
      <c r="H17" s="526"/>
      <c r="I17" s="526"/>
      <c r="J17" s="526"/>
      <c r="K17" s="610"/>
      <c r="L17" s="610"/>
      <c r="M17" s="610"/>
      <c r="N17" s="610"/>
      <c r="O17" s="61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</row>
    <row r="18" spans="2:29" s="615" customFormat="1" ht="24.75" customHeight="1" thickBot="1">
      <c r="B18" s="527"/>
      <c r="C18" s="528" t="s">
        <v>747</v>
      </c>
      <c r="D18" s="612">
        <f aca="true" t="shared" si="0" ref="D18:O18">SUM(D13:D17)</f>
        <v>0</v>
      </c>
      <c r="E18" s="613">
        <f t="shared" si="0"/>
        <v>0</v>
      </c>
      <c r="F18" s="613">
        <f t="shared" si="0"/>
        <v>0</v>
      </c>
      <c r="G18" s="613">
        <f t="shared" si="0"/>
        <v>0</v>
      </c>
      <c r="H18" s="529">
        <f t="shared" si="0"/>
        <v>0</v>
      </c>
      <c r="I18" s="529">
        <f t="shared" si="0"/>
        <v>0</v>
      </c>
      <c r="J18" s="529">
        <f t="shared" si="0"/>
        <v>0</v>
      </c>
      <c r="K18" s="529">
        <f t="shared" si="0"/>
        <v>0</v>
      </c>
      <c r="L18" s="613">
        <f t="shared" si="0"/>
        <v>0</v>
      </c>
      <c r="M18" s="613">
        <f t="shared" si="0"/>
        <v>0</v>
      </c>
      <c r="N18" s="613">
        <f t="shared" si="0"/>
        <v>0</v>
      </c>
      <c r="O18" s="614">
        <f t="shared" si="0"/>
        <v>0</v>
      </c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</row>
    <row r="19" spans="2:29" ht="21.75" customHeight="1" thickBot="1">
      <c r="B19" s="518"/>
      <c r="C19" s="520"/>
      <c r="D19" s="521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605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</row>
    <row r="20" spans="2:29" ht="21.75" customHeight="1" thickBot="1" thickTop="1">
      <c r="B20" s="518"/>
      <c r="C20" s="637" t="s">
        <v>748</v>
      </c>
      <c r="D20" s="530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605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</row>
    <row r="21" spans="2:29" ht="24.75" customHeight="1" thickTop="1">
      <c r="B21" s="518"/>
      <c r="C21" s="523" t="s">
        <v>905</v>
      </c>
      <c r="D21" s="606"/>
      <c r="E21" s="607"/>
      <c r="F21" s="607"/>
      <c r="G21" s="607"/>
      <c r="H21" s="524"/>
      <c r="I21" s="524"/>
      <c r="J21" s="524"/>
      <c r="K21" s="607"/>
      <c r="L21" s="607"/>
      <c r="M21" s="607"/>
      <c r="N21" s="607"/>
      <c r="O21" s="608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</row>
    <row r="22" spans="2:29" ht="24.75" customHeight="1">
      <c r="B22" s="518"/>
      <c r="C22" s="523" t="s">
        <v>906</v>
      </c>
      <c r="D22" s="606"/>
      <c r="E22" s="607"/>
      <c r="F22" s="607"/>
      <c r="G22" s="607"/>
      <c r="H22" s="524"/>
      <c r="I22" s="524"/>
      <c r="J22" s="524"/>
      <c r="K22" s="607"/>
      <c r="L22" s="607"/>
      <c r="M22" s="607"/>
      <c r="N22" s="607"/>
      <c r="O22" s="608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</row>
    <row r="23" spans="2:29" ht="24.75" customHeight="1">
      <c r="B23" s="518"/>
      <c r="C23" s="523" t="s">
        <v>907</v>
      </c>
      <c r="D23" s="606"/>
      <c r="E23" s="607"/>
      <c r="F23" s="607"/>
      <c r="G23" s="607"/>
      <c r="H23" s="524"/>
      <c r="I23" s="524"/>
      <c r="J23" s="524"/>
      <c r="K23" s="607"/>
      <c r="L23" s="607"/>
      <c r="M23" s="607"/>
      <c r="N23" s="607"/>
      <c r="O23" s="608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</row>
    <row r="24" spans="2:29" ht="24.75" customHeight="1">
      <c r="B24" s="518"/>
      <c r="C24" s="523" t="s">
        <v>908</v>
      </c>
      <c r="D24" s="606"/>
      <c r="E24" s="607"/>
      <c r="F24" s="607"/>
      <c r="G24" s="607"/>
      <c r="H24" s="524"/>
      <c r="I24" s="524"/>
      <c r="J24" s="524"/>
      <c r="K24" s="607"/>
      <c r="L24" s="607"/>
      <c r="M24" s="607"/>
      <c r="N24" s="607"/>
      <c r="O24" s="608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</row>
    <row r="25" spans="2:29" ht="24.75" customHeight="1" thickBot="1">
      <c r="B25" s="518"/>
      <c r="C25" s="525" t="s">
        <v>909</v>
      </c>
      <c r="D25" s="609"/>
      <c r="E25" s="610"/>
      <c r="F25" s="610"/>
      <c r="G25" s="610"/>
      <c r="H25" s="526"/>
      <c r="I25" s="526"/>
      <c r="J25" s="526"/>
      <c r="K25" s="610"/>
      <c r="L25" s="610"/>
      <c r="M25" s="610"/>
      <c r="N25" s="610"/>
      <c r="O25" s="61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</row>
    <row r="26" spans="2:29" s="615" customFormat="1" ht="24.75" customHeight="1" thickBot="1">
      <c r="B26" s="527"/>
      <c r="C26" s="528" t="s">
        <v>747</v>
      </c>
      <c r="D26" s="612">
        <f aca="true" t="shared" si="1" ref="D26:O26">SUM(D21:D25)</f>
        <v>0</v>
      </c>
      <c r="E26" s="613">
        <f t="shared" si="1"/>
        <v>0</v>
      </c>
      <c r="F26" s="613">
        <f t="shared" si="1"/>
        <v>0</v>
      </c>
      <c r="G26" s="613">
        <f t="shared" si="1"/>
        <v>0</v>
      </c>
      <c r="H26" s="529">
        <f t="shared" si="1"/>
        <v>0</v>
      </c>
      <c r="I26" s="529">
        <f t="shared" si="1"/>
        <v>0</v>
      </c>
      <c r="J26" s="529">
        <f t="shared" si="1"/>
        <v>0</v>
      </c>
      <c r="K26" s="529">
        <f t="shared" si="1"/>
        <v>0</v>
      </c>
      <c r="L26" s="613">
        <f t="shared" si="1"/>
        <v>0</v>
      </c>
      <c r="M26" s="613">
        <f t="shared" si="1"/>
        <v>0</v>
      </c>
      <c r="N26" s="613">
        <f t="shared" si="1"/>
        <v>0</v>
      </c>
      <c r="O26" s="614">
        <f t="shared" si="1"/>
        <v>0</v>
      </c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</row>
    <row r="27" spans="2:29" ht="21.75" customHeight="1" thickBot="1">
      <c r="B27" s="518"/>
      <c r="C27" s="520"/>
      <c r="D27" s="521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605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</row>
    <row r="28" spans="2:29" ht="21.75" customHeight="1" thickBot="1" thickTop="1">
      <c r="B28" s="518"/>
      <c r="C28" s="637" t="s">
        <v>749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605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</row>
    <row r="29" spans="2:29" ht="24.75" customHeight="1" thickTop="1">
      <c r="B29" s="518"/>
      <c r="C29" s="616" t="s">
        <v>910</v>
      </c>
      <c r="D29" s="617">
        <f>+D13+D21</f>
        <v>0</v>
      </c>
      <c r="E29" s="618">
        <f aca="true" t="shared" si="2" ref="E29:O29">+E13+E21</f>
        <v>0</v>
      </c>
      <c r="F29" s="618">
        <f t="shared" si="2"/>
        <v>0</v>
      </c>
      <c r="G29" s="618">
        <f t="shared" si="2"/>
        <v>0</v>
      </c>
      <c r="H29" s="619">
        <f t="shared" si="2"/>
        <v>0</v>
      </c>
      <c r="I29" s="619">
        <f t="shared" si="2"/>
        <v>0</v>
      </c>
      <c r="J29" s="619">
        <f t="shared" si="2"/>
        <v>0</v>
      </c>
      <c r="K29" s="618">
        <f t="shared" si="2"/>
        <v>0</v>
      </c>
      <c r="L29" s="618">
        <f t="shared" si="2"/>
        <v>0</v>
      </c>
      <c r="M29" s="618">
        <f t="shared" si="2"/>
        <v>0</v>
      </c>
      <c r="N29" s="618">
        <f t="shared" si="2"/>
        <v>0</v>
      </c>
      <c r="O29" s="620">
        <f t="shared" si="2"/>
        <v>0</v>
      </c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</row>
    <row r="30" spans="2:29" ht="24.75" customHeight="1">
      <c r="B30" s="518"/>
      <c r="C30" s="621" t="s">
        <v>911</v>
      </c>
      <c r="D30" s="617">
        <f aca="true" t="shared" si="3" ref="D30:O33">+D14+D22</f>
        <v>0</v>
      </c>
      <c r="E30" s="618">
        <f t="shared" si="3"/>
        <v>0</v>
      </c>
      <c r="F30" s="618">
        <f t="shared" si="3"/>
        <v>0</v>
      </c>
      <c r="G30" s="618">
        <f t="shared" si="3"/>
        <v>0</v>
      </c>
      <c r="H30" s="619">
        <f t="shared" si="3"/>
        <v>0</v>
      </c>
      <c r="I30" s="619">
        <f t="shared" si="3"/>
        <v>0</v>
      </c>
      <c r="J30" s="619">
        <f t="shared" si="3"/>
        <v>0</v>
      </c>
      <c r="K30" s="618">
        <f t="shared" si="3"/>
        <v>0</v>
      </c>
      <c r="L30" s="618">
        <f t="shared" si="3"/>
        <v>0</v>
      </c>
      <c r="M30" s="618">
        <f t="shared" si="3"/>
        <v>0</v>
      </c>
      <c r="N30" s="618">
        <f t="shared" si="3"/>
        <v>0</v>
      </c>
      <c r="O30" s="620">
        <f t="shared" si="3"/>
        <v>0</v>
      </c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</row>
    <row r="31" spans="2:29" ht="24.75" customHeight="1">
      <c r="B31" s="518"/>
      <c r="C31" s="621" t="s">
        <v>912</v>
      </c>
      <c r="D31" s="617">
        <f t="shared" si="3"/>
        <v>0</v>
      </c>
      <c r="E31" s="618">
        <f t="shared" si="3"/>
        <v>0</v>
      </c>
      <c r="F31" s="618">
        <f t="shared" si="3"/>
        <v>0</v>
      </c>
      <c r="G31" s="618">
        <f t="shared" si="3"/>
        <v>0</v>
      </c>
      <c r="H31" s="619">
        <f t="shared" si="3"/>
        <v>0</v>
      </c>
      <c r="I31" s="619">
        <f t="shared" si="3"/>
        <v>0</v>
      </c>
      <c r="J31" s="619">
        <f t="shared" si="3"/>
        <v>0</v>
      </c>
      <c r="K31" s="618">
        <f t="shared" si="3"/>
        <v>0</v>
      </c>
      <c r="L31" s="618">
        <f t="shared" si="3"/>
        <v>0</v>
      </c>
      <c r="M31" s="618">
        <f t="shared" si="3"/>
        <v>0</v>
      </c>
      <c r="N31" s="618">
        <f t="shared" si="3"/>
        <v>0</v>
      </c>
      <c r="O31" s="620">
        <f t="shared" si="3"/>
        <v>0</v>
      </c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</row>
    <row r="32" spans="2:29" ht="24.75" customHeight="1">
      <c r="B32" s="518"/>
      <c r="C32" s="621" t="s">
        <v>913</v>
      </c>
      <c r="D32" s="617">
        <f t="shared" si="3"/>
        <v>0</v>
      </c>
      <c r="E32" s="618">
        <f t="shared" si="3"/>
        <v>0</v>
      </c>
      <c r="F32" s="618">
        <f t="shared" si="3"/>
        <v>0</v>
      </c>
      <c r="G32" s="618">
        <f t="shared" si="3"/>
        <v>0</v>
      </c>
      <c r="H32" s="619">
        <f t="shared" si="3"/>
        <v>0</v>
      </c>
      <c r="I32" s="619">
        <f t="shared" si="3"/>
        <v>0</v>
      </c>
      <c r="J32" s="619">
        <f t="shared" si="3"/>
        <v>0</v>
      </c>
      <c r="K32" s="618">
        <f t="shared" si="3"/>
        <v>0</v>
      </c>
      <c r="L32" s="618">
        <f t="shared" si="3"/>
        <v>0</v>
      </c>
      <c r="M32" s="618">
        <f t="shared" si="3"/>
        <v>0</v>
      </c>
      <c r="N32" s="618">
        <f t="shared" si="3"/>
        <v>0</v>
      </c>
      <c r="O32" s="620">
        <f t="shared" si="3"/>
        <v>0</v>
      </c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</row>
    <row r="33" spans="2:29" ht="24.75" customHeight="1" thickBot="1">
      <c r="B33" s="518"/>
      <c r="C33" s="622" t="s">
        <v>914</v>
      </c>
      <c r="D33" s="623">
        <f t="shared" si="3"/>
        <v>0</v>
      </c>
      <c r="E33" s="624">
        <f t="shared" si="3"/>
        <v>0</v>
      </c>
      <c r="F33" s="624">
        <f t="shared" si="3"/>
        <v>0</v>
      </c>
      <c r="G33" s="624">
        <f t="shared" si="3"/>
        <v>0</v>
      </c>
      <c r="H33" s="625">
        <f t="shared" si="3"/>
        <v>0</v>
      </c>
      <c r="I33" s="625">
        <f t="shared" si="3"/>
        <v>0</v>
      </c>
      <c r="J33" s="625">
        <f t="shared" si="3"/>
        <v>0</v>
      </c>
      <c r="K33" s="624">
        <f t="shared" si="3"/>
        <v>0</v>
      </c>
      <c r="L33" s="624">
        <f t="shared" si="3"/>
        <v>0</v>
      </c>
      <c r="M33" s="624">
        <f t="shared" si="3"/>
        <v>0</v>
      </c>
      <c r="N33" s="624">
        <f t="shared" si="3"/>
        <v>0</v>
      </c>
      <c r="O33" s="626">
        <f t="shared" si="3"/>
        <v>0</v>
      </c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</row>
    <row r="34" spans="2:29" s="615" customFormat="1" ht="24.75" customHeight="1" thickBot="1">
      <c r="B34" s="527"/>
      <c r="C34" s="627" t="s">
        <v>747</v>
      </c>
      <c r="D34" s="628">
        <f>SUM(D29:D33)</f>
        <v>0</v>
      </c>
      <c r="E34" s="629">
        <f aca="true" t="shared" si="4" ref="E34:O34">SUM(E29:E33)</f>
        <v>0</v>
      </c>
      <c r="F34" s="629">
        <f t="shared" si="4"/>
        <v>0</v>
      </c>
      <c r="G34" s="629">
        <f t="shared" si="4"/>
        <v>0</v>
      </c>
      <c r="H34" s="630">
        <f t="shared" si="4"/>
        <v>0</v>
      </c>
      <c r="I34" s="630">
        <f t="shared" si="4"/>
        <v>0</v>
      </c>
      <c r="J34" s="630">
        <f t="shared" si="4"/>
        <v>0</v>
      </c>
      <c r="K34" s="630">
        <f t="shared" si="4"/>
        <v>0</v>
      </c>
      <c r="L34" s="629">
        <f t="shared" si="4"/>
        <v>0</v>
      </c>
      <c r="M34" s="629">
        <f t="shared" si="4"/>
        <v>0</v>
      </c>
      <c r="N34" s="629">
        <f t="shared" si="4"/>
        <v>0</v>
      </c>
      <c r="O34" s="631">
        <f t="shared" si="4"/>
        <v>0</v>
      </c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</row>
    <row r="35" spans="2:29" s="615" customFormat="1" ht="24.75" customHeight="1">
      <c r="B35" s="527"/>
      <c r="C35" s="531"/>
      <c r="D35" s="632"/>
      <c r="E35" s="632"/>
      <c r="F35" s="632"/>
      <c r="G35" s="632"/>
      <c r="H35" s="527"/>
      <c r="I35" s="527"/>
      <c r="J35" s="527"/>
      <c r="K35" s="527"/>
      <c r="L35" s="632"/>
      <c r="M35" s="632"/>
      <c r="N35" s="632"/>
      <c r="O35" s="632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</row>
    <row r="36" spans="2:29" ht="9" customHeight="1">
      <c r="B36" s="518"/>
      <c r="C36" s="518"/>
      <c r="D36" s="633"/>
      <c r="E36" s="633"/>
      <c r="F36" s="633"/>
      <c r="G36" s="633"/>
      <c r="H36" s="518"/>
      <c r="I36" s="518"/>
      <c r="J36" s="518"/>
      <c r="K36" s="634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</row>
    <row r="37" spans="3:29" ht="18" customHeight="1">
      <c r="C37" s="532" t="s">
        <v>131</v>
      </c>
      <c r="D37" s="533"/>
      <c r="F37" s="533"/>
      <c r="G37" s="533"/>
      <c r="H37" s="533"/>
      <c r="I37" s="533"/>
      <c r="J37" s="533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</row>
    <row r="38" spans="3:10" ht="15">
      <c r="C38" s="534" t="s">
        <v>750</v>
      </c>
      <c r="D38" s="535"/>
      <c r="F38" s="535"/>
      <c r="G38" s="535"/>
      <c r="H38" s="535"/>
      <c r="I38" s="535"/>
      <c r="J38" s="535"/>
    </row>
    <row r="39" spans="3:10" ht="15">
      <c r="C39" s="536" t="s">
        <v>751</v>
      </c>
      <c r="F39" s="535"/>
      <c r="G39" s="535"/>
      <c r="H39" s="535"/>
      <c r="I39" s="535"/>
      <c r="J39" s="535"/>
    </row>
    <row r="40" spans="3:10" ht="15" customHeight="1">
      <c r="C40" s="537" t="s">
        <v>752</v>
      </c>
      <c r="D40" s="535"/>
      <c r="F40" s="535"/>
      <c r="G40" s="535"/>
      <c r="H40" s="535"/>
      <c r="I40" s="535"/>
      <c r="J40" s="535"/>
    </row>
    <row r="41" spans="3:10" ht="10.5" customHeight="1">
      <c r="C41" s="538"/>
      <c r="D41" s="535"/>
      <c r="F41" s="535"/>
      <c r="G41" s="535"/>
      <c r="H41" s="535"/>
      <c r="I41" s="535"/>
      <c r="J41" s="535"/>
    </row>
    <row r="42" spans="3:10" ht="15">
      <c r="C42" s="539" t="s">
        <v>753</v>
      </c>
      <c r="D42" s="535"/>
      <c r="F42" s="535"/>
      <c r="G42" s="535"/>
      <c r="H42" s="535"/>
      <c r="I42" s="535"/>
      <c r="J42" s="535"/>
    </row>
    <row r="43" spans="3:10" ht="15">
      <c r="C43" s="537" t="s">
        <v>754</v>
      </c>
      <c r="D43" s="535"/>
      <c r="F43" s="535"/>
      <c r="G43" s="535"/>
      <c r="H43" s="535"/>
      <c r="I43" s="535"/>
      <c r="J43" s="535"/>
    </row>
    <row r="44" spans="3:10" ht="6" customHeight="1">
      <c r="C44" s="540"/>
      <c r="D44" s="535"/>
      <c r="F44" s="535"/>
      <c r="G44" s="535"/>
      <c r="H44" s="535"/>
      <c r="I44" s="535"/>
      <c r="J44" s="535"/>
    </row>
    <row r="45" spans="3:10" ht="15">
      <c r="C45" s="534" t="s">
        <v>755</v>
      </c>
      <c r="D45" s="535"/>
      <c r="F45" s="535"/>
      <c r="G45" s="535"/>
      <c r="H45" s="535"/>
      <c r="I45" s="535"/>
      <c r="J45" s="535"/>
    </row>
    <row r="46" spans="3:10" ht="15" customHeight="1">
      <c r="C46" s="536" t="s">
        <v>756</v>
      </c>
      <c r="F46" s="540"/>
      <c r="G46" s="540"/>
      <c r="H46" s="540"/>
      <c r="I46" s="540"/>
      <c r="J46" s="540"/>
    </row>
    <row r="47" spans="3:10" ht="15" customHeight="1">
      <c r="C47" s="537" t="s">
        <v>757</v>
      </c>
      <c r="D47" s="540"/>
      <c r="F47" s="540"/>
      <c r="G47" s="540"/>
      <c r="H47" s="540"/>
      <c r="I47" s="540"/>
      <c r="J47" s="540"/>
    </row>
    <row r="48" spans="3:10" ht="15" customHeight="1">
      <c r="C48" s="537" t="s">
        <v>758</v>
      </c>
      <c r="D48" s="540"/>
      <c r="F48" s="540"/>
      <c r="G48" s="540"/>
      <c r="H48" s="540"/>
      <c r="I48" s="540"/>
      <c r="J48" s="540"/>
    </row>
    <row r="49" spans="3:10" ht="15" customHeight="1">
      <c r="C49" s="537" t="s">
        <v>759</v>
      </c>
      <c r="D49" s="540"/>
      <c r="F49" s="540"/>
      <c r="G49" s="540"/>
      <c r="H49" s="540"/>
      <c r="I49" s="540"/>
      <c r="J49" s="540"/>
    </row>
    <row r="50" spans="3:10" ht="9" customHeight="1">
      <c r="C50" s="538"/>
      <c r="D50" s="540"/>
      <c r="F50" s="540"/>
      <c r="G50" s="540"/>
      <c r="H50" s="540"/>
      <c r="I50" s="540"/>
      <c r="J50" s="540"/>
    </row>
    <row r="51" spans="3:10" ht="15">
      <c r="C51" s="539" t="s">
        <v>760</v>
      </c>
      <c r="D51" s="540"/>
      <c r="F51" s="540"/>
      <c r="G51" s="540"/>
      <c r="H51" s="540"/>
      <c r="I51" s="540"/>
      <c r="J51" s="540"/>
    </row>
    <row r="52" spans="3:10" ht="15">
      <c r="C52" s="537" t="s">
        <v>761</v>
      </c>
      <c r="D52" s="540"/>
      <c r="F52" s="540"/>
      <c r="G52" s="540"/>
      <c r="H52" s="540"/>
      <c r="I52" s="540"/>
      <c r="J52" s="540"/>
    </row>
    <row r="53" spans="3:10" ht="15">
      <c r="C53" s="537"/>
      <c r="D53" s="540"/>
      <c r="F53" s="540"/>
      <c r="G53" s="540"/>
      <c r="H53" s="540"/>
      <c r="I53" s="540"/>
      <c r="J53" s="540"/>
    </row>
    <row r="54" spans="2:3" s="542" customFormat="1" ht="15.75">
      <c r="B54" s="635"/>
      <c r="C54" s="541" t="s">
        <v>762</v>
      </c>
    </row>
    <row r="56" spans="2:10" ht="15">
      <c r="B56" s="636" t="s">
        <v>763</v>
      </c>
      <c r="C56" s="540" t="s">
        <v>915</v>
      </c>
      <c r="D56" s="535"/>
      <c r="E56" s="535"/>
      <c r="F56" s="535"/>
      <c r="G56" s="535"/>
      <c r="H56" s="535"/>
      <c r="I56" s="535"/>
      <c r="J56" s="535"/>
    </row>
    <row r="57" spans="2:10" ht="15">
      <c r="B57" s="636" t="s">
        <v>764</v>
      </c>
      <c r="C57" s="540" t="s">
        <v>935</v>
      </c>
      <c r="D57" s="535"/>
      <c r="E57" s="535"/>
      <c r="F57" s="535"/>
      <c r="G57" s="535"/>
      <c r="H57" s="535"/>
      <c r="I57" s="535"/>
      <c r="J57" s="535"/>
    </row>
    <row r="58" spans="2:10" ht="15">
      <c r="B58" s="636" t="s">
        <v>767</v>
      </c>
      <c r="C58" s="540" t="s">
        <v>916</v>
      </c>
      <c r="D58" s="535"/>
      <c r="E58" s="535"/>
      <c r="F58" s="535"/>
      <c r="G58" s="535"/>
      <c r="H58" s="535"/>
      <c r="I58" s="535"/>
      <c r="J58" s="535"/>
    </row>
    <row r="59" spans="2:10" ht="15">
      <c r="B59" s="636"/>
      <c r="C59" s="540" t="s">
        <v>918</v>
      </c>
      <c r="D59" s="535"/>
      <c r="E59" s="535"/>
      <c r="F59" s="535"/>
      <c r="G59" s="535"/>
      <c r="H59" s="535"/>
      <c r="I59" s="535"/>
      <c r="J59" s="535"/>
    </row>
    <row r="60" spans="2:10" ht="15">
      <c r="B60" s="636" t="s">
        <v>768</v>
      </c>
      <c r="C60" s="540" t="s">
        <v>765</v>
      </c>
      <c r="D60" s="535"/>
      <c r="E60" s="535"/>
      <c r="F60" s="535"/>
      <c r="G60" s="535"/>
      <c r="H60" s="535"/>
      <c r="I60" s="535"/>
      <c r="J60" s="535"/>
    </row>
    <row r="61" spans="2:10" ht="15">
      <c r="B61" s="636"/>
      <c r="C61" s="540" t="s">
        <v>917</v>
      </c>
      <c r="D61" s="535"/>
      <c r="E61" s="535"/>
      <c r="F61" s="535"/>
      <c r="G61" s="535"/>
      <c r="H61" s="535"/>
      <c r="I61" s="535"/>
      <c r="J61" s="535"/>
    </row>
    <row r="62" spans="2:3" ht="15">
      <c r="B62" s="636"/>
      <c r="C62" s="540" t="s">
        <v>766</v>
      </c>
    </row>
    <row r="63" spans="2:10" ht="15" customHeight="1">
      <c r="B63" s="636" t="s">
        <v>936</v>
      </c>
      <c r="C63" s="537" t="s">
        <v>769</v>
      </c>
      <c r="D63" s="544"/>
      <c r="E63" s="544"/>
      <c r="F63" s="544"/>
      <c r="G63" s="544"/>
      <c r="H63" s="544"/>
      <c r="I63" s="544"/>
      <c r="J63" s="543"/>
    </row>
    <row r="64" spans="2:9" ht="15">
      <c r="B64" s="636" t="s">
        <v>937</v>
      </c>
      <c r="C64" s="537" t="s">
        <v>938</v>
      </c>
      <c r="D64" s="540"/>
      <c r="F64" s="540"/>
      <c r="G64" s="540"/>
      <c r="H64" s="540"/>
      <c r="I64" s="540"/>
    </row>
    <row r="65" spans="3:10" ht="15">
      <c r="C65" s="534"/>
      <c r="D65" s="540"/>
      <c r="F65" s="540"/>
      <c r="G65" s="540"/>
      <c r="H65" s="540"/>
      <c r="I65" s="540"/>
      <c r="J65" s="540"/>
    </row>
    <row r="66" spans="3:10" ht="15">
      <c r="C66" s="545"/>
      <c r="D66" s="540"/>
      <c r="F66" s="540"/>
      <c r="G66" s="540"/>
      <c r="H66" s="540"/>
      <c r="I66" s="540"/>
      <c r="J66" s="540"/>
    </row>
    <row r="67" spans="3:10" ht="15">
      <c r="C67" s="536"/>
      <c r="D67" s="540"/>
      <c r="F67" s="540"/>
      <c r="G67" s="540"/>
      <c r="H67" s="540"/>
      <c r="I67" s="540"/>
      <c r="J67" s="540"/>
    </row>
    <row r="68" spans="3:10" ht="15">
      <c r="C68" s="546"/>
      <c r="D68" s="540"/>
      <c r="F68" s="540"/>
      <c r="G68" s="540"/>
      <c r="H68" s="540"/>
      <c r="I68" s="540"/>
      <c r="J68" s="540"/>
    </row>
    <row r="69" spans="3:10" ht="15">
      <c r="C69" s="537"/>
      <c r="D69" s="540"/>
      <c r="F69" s="540"/>
      <c r="G69" s="540"/>
      <c r="H69" s="540"/>
      <c r="I69" s="540"/>
      <c r="J69" s="540"/>
    </row>
    <row r="70" spans="3:10" ht="15">
      <c r="C70" s="537"/>
      <c r="D70" s="540"/>
      <c r="F70" s="540"/>
      <c r="G70" s="540"/>
      <c r="H70" s="540"/>
      <c r="I70" s="540"/>
      <c r="J70" s="540"/>
    </row>
    <row r="71" spans="4:10" ht="15">
      <c r="D71" s="540"/>
      <c r="F71" s="540"/>
      <c r="G71" s="540"/>
      <c r="H71" s="540"/>
      <c r="I71" s="540"/>
      <c r="J71" s="540"/>
    </row>
    <row r="72" spans="3:10" ht="15">
      <c r="C72" s="534"/>
      <c r="D72" s="540"/>
      <c r="F72" s="540"/>
      <c r="G72" s="540"/>
      <c r="H72" s="540"/>
      <c r="I72" s="540"/>
      <c r="J72" s="540"/>
    </row>
    <row r="73" spans="3:10" ht="15">
      <c r="C73" s="545"/>
      <c r="D73" s="540"/>
      <c r="F73" s="540"/>
      <c r="G73" s="540"/>
      <c r="H73" s="540"/>
      <c r="I73" s="540"/>
      <c r="J73" s="540"/>
    </row>
    <row r="74" spans="3:10" ht="15">
      <c r="C74" s="536"/>
      <c r="D74" s="540"/>
      <c r="F74" s="540"/>
      <c r="G74" s="540"/>
      <c r="H74" s="540"/>
      <c r="I74" s="540"/>
      <c r="J74" s="540"/>
    </row>
    <row r="75" spans="3:10" ht="15">
      <c r="C75" s="546"/>
      <c r="D75" s="540"/>
      <c r="F75" s="540"/>
      <c r="G75" s="540"/>
      <c r="H75" s="540"/>
      <c r="I75" s="540"/>
      <c r="J75" s="540"/>
    </row>
    <row r="76" spans="3:10" ht="15">
      <c r="C76" s="546"/>
      <c r="D76" s="540"/>
      <c r="F76" s="540"/>
      <c r="G76" s="540"/>
      <c r="H76" s="540"/>
      <c r="I76" s="540"/>
      <c r="J76" s="540"/>
    </row>
    <row r="77" spans="3:10" ht="15">
      <c r="C77" s="537"/>
      <c r="D77" s="540"/>
      <c r="F77" s="540"/>
      <c r="G77" s="540"/>
      <c r="H77" s="540"/>
      <c r="I77" s="540"/>
      <c r="J77" s="540"/>
    </row>
    <row r="78" spans="3:10" ht="15">
      <c r="C78" s="537"/>
      <c r="D78" s="540"/>
      <c r="F78" s="540"/>
      <c r="G78" s="540"/>
      <c r="H78" s="540"/>
      <c r="I78" s="540"/>
      <c r="J78" s="540"/>
    </row>
    <row r="79" spans="4:10" ht="15">
      <c r="D79" s="540"/>
      <c r="F79" s="540"/>
      <c r="G79" s="540"/>
      <c r="H79" s="540"/>
      <c r="I79" s="540"/>
      <c r="J79" s="540"/>
    </row>
    <row r="80" spans="3:10" ht="15">
      <c r="C80" s="534"/>
      <c r="D80" s="533"/>
      <c r="F80" s="533"/>
      <c r="G80" s="533"/>
      <c r="H80" s="533"/>
      <c r="I80" s="533"/>
      <c r="J80" s="533"/>
    </row>
    <row r="81" spans="3:10" ht="15">
      <c r="C81" s="537"/>
      <c r="D81" s="540"/>
      <c r="F81" s="540"/>
      <c r="G81" s="540"/>
      <c r="H81" s="540"/>
      <c r="I81" s="540"/>
      <c r="J81" s="540"/>
    </row>
    <row r="82" spans="3:10" ht="15">
      <c r="C82" s="537"/>
      <c r="D82" s="540"/>
      <c r="F82" s="540"/>
      <c r="G82" s="540"/>
      <c r="H82" s="540"/>
      <c r="I82" s="540"/>
      <c r="J82" s="540"/>
    </row>
  </sheetData>
  <sheetProtection/>
  <mergeCells count="3">
    <mergeCell ref="B2:O2"/>
    <mergeCell ref="B3:O3"/>
    <mergeCell ref="B4:O4"/>
  </mergeCells>
  <printOptions/>
  <pageMargins left="0.7" right="0.7" top="0.75" bottom="0.75" header="0.3" footer="0.3"/>
  <pageSetup horizontalDpi="600" verticalDpi="600" orientation="portrait" paperSize="9" scale="55" r:id="rId1"/>
  <headerFooter>
    <oddHeader>&amp;RAnexo à Circular
Série A
N.º 1391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0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3.28125" style="424" customWidth="1"/>
    <col min="2" max="3" width="9.140625" style="424" customWidth="1"/>
    <col min="4" max="4" width="58.421875" style="424" bestFit="1" customWidth="1"/>
    <col min="5" max="5" width="1.8515625" style="424" bestFit="1" customWidth="1"/>
    <col min="6" max="6" width="1.8515625" style="424" customWidth="1"/>
    <col min="7" max="8" width="9.140625" style="424" customWidth="1"/>
    <col min="9" max="9" width="59.57421875" style="424" customWidth="1"/>
    <col min="10" max="10" width="3.00390625" style="424" customWidth="1"/>
    <col min="11" max="16384" width="9.140625" style="424" customWidth="1"/>
  </cols>
  <sheetData>
    <row r="1" spans="1:10" s="571" customFormat="1" ht="40.5" customHeight="1">
      <c r="A1" s="826" t="s">
        <v>902</v>
      </c>
      <c r="B1" s="826"/>
      <c r="C1" s="826"/>
      <c r="D1" s="826"/>
      <c r="E1" s="826"/>
      <c r="F1" s="826"/>
      <c r="G1" s="826"/>
      <c r="H1" s="826"/>
      <c r="I1" s="826"/>
      <c r="J1" s="593"/>
    </row>
    <row r="2" spans="1:10" s="571" customFormat="1" ht="15.75">
      <c r="A2" s="827" t="s">
        <v>772</v>
      </c>
      <c r="B2" s="827"/>
      <c r="C2" s="827"/>
      <c r="D2" s="827"/>
      <c r="E2" s="827"/>
      <c r="F2" s="827"/>
      <c r="G2" s="827"/>
      <c r="H2" s="827"/>
      <c r="I2" s="827"/>
      <c r="J2" s="594"/>
    </row>
    <row r="3" spans="1:10" s="571" customFormat="1" ht="15.75">
      <c r="A3" s="572"/>
      <c r="B3" s="572"/>
      <c r="C3" s="572"/>
      <c r="D3" s="572"/>
      <c r="E3" s="572"/>
      <c r="F3" s="572"/>
      <c r="G3" s="572"/>
      <c r="H3" s="572"/>
      <c r="I3" s="572"/>
      <c r="J3" s="572"/>
    </row>
    <row r="4" spans="1:10" s="573" customFormat="1" ht="19.5" customHeight="1">
      <c r="A4" s="823" t="s">
        <v>43</v>
      </c>
      <c r="B4" s="824"/>
      <c r="C4" s="824"/>
      <c r="D4" s="825"/>
      <c r="F4" s="823" t="s">
        <v>44</v>
      </c>
      <c r="G4" s="824"/>
      <c r="H4" s="824"/>
      <c r="I4" s="825"/>
      <c r="J4" s="574"/>
    </row>
    <row r="5" spans="1:9" ht="15">
      <c r="A5" s="575"/>
      <c r="B5" s="575"/>
      <c r="C5" s="575"/>
      <c r="D5" s="575"/>
      <c r="E5" s="575"/>
      <c r="F5" s="575"/>
      <c r="G5" s="575"/>
      <c r="H5" s="575"/>
      <c r="I5" s="575"/>
    </row>
    <row r="6" spans="1:9" ht="15">
      <c r="A6" s="576">
        <v>1</v>
      </c>
      <c r="B6" s="577" t="s">
        <v>773</v>
      </c>
      <c r="C6" s="578"/>
      <c r="D6" s="577"/>
      <c r="F6" s="577">
        <v>3</v>
      </c>
      <c r="G6" s="577" t="s">
        <v>773</v>
      </c>
      <c r="H6" s="577"/>
      <c r="I6" s="577"/>
    </row>
    <row r="7" spans="1:9" ht="15">
      <c r="A7" s="579"/>
      <c r="B7" s="578">
        <v>11</v>
      </c>
      <c r="C7" s="578" t="s">
        <v>774</v>
      </c>
      <c r="D7" s="578"/>
      <c r="F7" s="578"/>
      <c r="G7" s="578">
        <v>31</v>
      </c>
      <c r="H7" s="578" t="s">
        <v>775</v>
      </c>
      <c r="I7" s="578"/>
    </row>
    <row r="8" spans="1:9" ht="15">
      <c r="A8" s="579"/>
      <c r="B8" s="578"/>
      <c r="C8" s="578">
        <v>111</v>
      </c>
      <c r="D8" s="580" t="s">
        <v>776</v>
      </c>
      <c r="F8" s="578"/>
      <c r="G8" s="578"/>
      <c r="H8" s="578">
        <v>311</v>
      </c>
      <c r="I8" s="578" t="s">
        <v>776</v>
      </c>
    </row>
    <row r="9" spans="1:9" ht="15">
      <c r="A9" s="579"/>
      <c r="B9" s="578"/>
      <c r="C9" s="578">
        <v>113</v>
      </c>
      <c r="D9" s="580" t="s">
        <v>777</v>
      </c>
      <c r="F9" s="577"/>
      <c r="G9" s="577"/>
      <c r="H9" s="578">
        <v>313</v>
      </c>
      <c r="I9" s="578" t="s">
        <v>777</v>
      </c>
    </row>
    <row r="10" spans="1:13" ht="15">
      <c r="A10" s="579"/>
      <c r="B10" s="578"/>
      <c r="C10" s="578">
        <v>118</v>
      </c>
      <c r="D10" s="580" t="s">
        <v>778</v>
      </c>
      <c r="E10" s="467"/>
      <c r="F10" s="577"/>
      <c r="G10" s="577"/>
      <c r="H10" s="578">
        <v>318</v>
      </c>
      <c r="I10" s="580" t="s">
        <v>779</v>
      </c>
      <c r="J10" s="467"/>
      <c r="K10" s="467"/>
      <c r="L10" s="467"/>
      <c r="M10" s="467"/>
    </row>
    <row r="11" spans="1:9" ht="15">
      <c r="A11" s="579"/>
      <c r="B11" s="578"/>
      <c r="C11" s="578">
        <v>119</v>
      </c>
      <c r="D11" s="580" t="s">
        <v>780</v>
      </c>
      <c r="E11" s="467"/>
      <c r="F11" s="577"/>
      <c r="G11" s="577"/>
      <c r="H11" s="578">
        <v>319</v>
      </c>
      <c r="I11" s="580" t="s">
        <v>780</v>
      </c>
    </row>
    <row r="12" spans="1:9" ht="15">
      <c r="A12" s="579"/>
      <c r="B12" s="578">
        <v>12</v>
      </c>
      <c r="C12" s="578" t="s">
        <v>781</v>
      </c>
      <c r="D12" s="578"/>
      <c r="E12" s="467"/>
      <c r="F12" s="578"/>
      <c r="G12" s="578">
        <v>32</v>
      </c>
      <c r="H12" s="578" t="s">
        <v>782</v>
      </c>
      <c r="I12" s="578"/>
    </row>
    <row r="13" spans="1:9" ht="15">
      <c r="A13" s="579"/>
      <c r="B13" s="578"/>
      <c r="C13" s="578">
        <v>121</v>
      </c>
      <c r="D13" s="580" t="s">
        <v>783</v>
      </c>
      <c r="E13" s="467"/>
      <c r="F13" s="578"/>
      <c r="G13" s="578">
        <v>33</v>
      </c>
      <c r="H13" s="578" t="s">
        <v>784</v>
      </c>
      <c r="I13" s="578"/>
    </row>
    <row r="14" spans="1:9" ht="15">
      <c r="A14" s="579"/>
      <c r="B14" s="578"/>
      <c r="C14" s="578">
        <v>122</v>
      </c>
      <c r="D14" s="580" t="s">
        <v>785</v>
      </c>
      <c r="E14" s="467"/>
      <c r="F14" s="578"/>
      <c r="G14" s="578"/>
      <c r="H14" s="578"/>
      <c r="I14" s="578"/>
    </row>
    <row r="15" spans="1:9" ht="15">
      <c r="A15" s="579"/>
      <c r="B15" s="578"/>
      <c r="C15" s="578">
        <v>123</v>
      </c>
      <c r="D15" s="580" t="s">
        <v>786</v>
      </c>
      <c r="E15" s="467"/>
      <c r="F15" s="577"/>
      <c r="G15" s="577"/>
      <c r="H15" s="577"/>
      <c r="I15" s="577"/>
    </row>
    <row r="16" spans="1:9" ht="15">
      <c r="A16" s="579"/>
      <c r="B16" s="578"/>
      <c r="C16" s="578">
        <v>129</v>
      </c>
      <c r="D16" s="580" t="s">
        <v>787</v>
      </c>
      <c r="E16" s="467"/>
      <c r="F16" s="578"/>
      <c r="G16" s="578"/>
      <c r="H16" s="578"/>
      <c r="I16" s="578"/>
    </row>
    <row r="17" spans="1:9" ht="15.75" customHeight="1">
      <c r="A17" s="579"/>
      <c r="B17" s="578">
        <v>14</v>
      </c>
      <c r="C17" s="578" t="s">
        <v>788</v>
      </c>
      <c r="D17" s="578"/>
      <c r="E17" s="467"/>
      <c r="F17" s="578"/>
      <c r="G17" s="578"/>
      <c r="H17" s="578"/>
      <c r="I17" s="578"/>
    </row>
    <row r="18" spans="1:9" ht="15">
      <c r="A18" s="579"/>
      <c r="B18" s="578"/>
      <c r="C18" s="578">
        <v>141</v>
      </c>
      <c r="D18" s="578" t="s">
        <v>789</v>
      </c>
      <c r="E18" s="467"/>
      <c r="F18" s="578"/>
      <c r="G18" s="578"/>
      <c r="H18" s="578"/>
      <c r="I18" s="578"/>
    </row>
    <row r="19" spans="1:9" ht="15">
      <c r="A19" s="579"/>
      <c r="B19" s="578"/>
      <c r="C19" s="578">
        <v>142</v>
      </c>
      <c r="D19" s="578" t="s">
        <v>790</v>
      </c>
      <c r="E19" s="467"/>
      <c r="F19" s="578"/>
      <c r="G19" s="578"/>
      <c r="H19" s="578"/>
      <c r="I19" s="578"/>
    </row>
    <row r="20" spans="1:9" ht="15">
      <c r="A20" s="579"/>
      <c r="B20" s="578"/>
      <c r="C20" s="578">
        <v>143</v>
      </c>
      <c r="D20" s="578" t="s">
        <v>791</v>
      </c>
      <c r="E20" s="467"/>
      <c r="F20" s="578"/>
      <c r="G20" s="578"/>
      <c r="H20" s="578"/>
      <c r="I20" s="578"/>
    </row>
    <row r="21" spans="1:9" ht="15">
      <c r="A21" s="579"/>
      <c r="B21" s="578">
        <v>15</v>
      </c>
      <c r="C21" s="578" t="s">
        <v>792</v>
      </c>
      <c r="D21" s="578"/>
      <c r="E21" s="467"/>
      <c r="F21" s="578"/>
      <c r="G21" s="578">
        <v>35</v>
      </c>
      <c r="H21" s="578" t="s">
        <v>792</v>
      </c>
      <c r="I21" s="578"/>
    </row>
    <row r="22" spans="1:9" ht="15">
      <c r="A22" s="579"/>
      <c r="B22" s="578"/>
      <c r="C22" s="578">
        <v>151</v>
      </c>
      <c r="D22" s="578" t="s">
        <v>793</v>
      </c>
      <c r="E22" s="467"/>
      <c r="F22" s="578"/>
      <c r="G22" s="578"/>
      <c r="H22" s="578">
        <v>351</v>
      </c>
      <c r="I22" s="578" t="s">
        <v>793</v>
      </c>
    </row>
    <row r="23" spans="1:9" ht="15">
      <c r="A23" s="579"/>
      <c r="B23" s="578"/>
      <c r="C23" s="578">
        <v>152</v>
      </c>
      <c r="D23" s="578" t="s">
        <v>794</v>
      </c>
      <c r="E23" s="467"/>
      <c r="F23" s="578"/>
      <c r="G23" s="578"/>
      <c r="H23" s="578">
        <v>352</v>
      </c>
      <c r="I23" s="578" t="s">
        <v>794</v>
      </c>
    </row>
    <row r="24" spans="1:9" ht="15.75" customHeight="1">
      <c r="A24" s="579"/>
      <c r="B24" s="578"/>
      <c r="C24" s="578">
        <v>153</v>
      </c>
      <c r="D24" s="578" t="s">
        <v>795</v>
      </c>
      <c r="E24" s="467"/>
      <c r="F24" s="578"/>
      <c r="G24" s="578"/>
      <c r="H24" s="578">
        <v>353</v>
      </c>
      <c r="I24" s="578" t="s">
        <v>795</v>
      </c>
    </row>
    <row r="25" spans="1:9" ht="15">
      <c r="A25" s="579"/>
      <c r="B25" s="578"/>
      <c r="C25" s="578">
        <v>154</v>
      </c>
      <c r="D25" s="578" t="s">
        <v>796</v>
      </c>
      <c r="E25" s="467"/>
      <c r="F25" s="578"/>
      <c r="G25" s="578"/>
      <c r="H25" s="578">
        <v>354</v>
      </c>
      <c r="I25" s="578" t="s">
        <v>796</v>
      </c>
    </row>
    <row r="26" spans="1:9" ht="15">
      <c r="A26" s="579"/>
      <c r="B26" s="578"/>
      <c r="C26" s="578">
        <v>155</v>
      </c>
      <c r="D26" s="578" t="s">
        <v>797</v>
      </c>
      <c r="E26" s="467"/>
      <c r="F26" s="578"/>
      <c r="G26" s="578"/>
      <c r="H26" s="578">
        <v>355</v>
      </c>
      <c r="I26" s="578" t="s">
        <v>797</v>
      </c>
    </row>
    <row r="27" spans="1:9" ht="15">
      <c r="A27" s="579"/>
      <c r="B27" s="578"/>
      <c r="C27" s="578">
        <v>156</v>
      </c>
      <c r="D27" s="578" t="s">
        <v>798</v>
      </c>
      <c r="E27" s="467"/>
      <c r="F27" s="578"/>
      <c r="G27" s="578"/>
      <c r="H27" s="578">
        <v>356</v>
      </c>
      <c r="I27" s="578" t="s">
        <v>798</v>
      </c>
    </row>
    <row r="28" spans="1:9" ht="15">
      <c r="A28" s="579"/>
      <c r="B28" s="578"/>
      <c r="C28" s="578">
        <v>157</v>
      </c>
      <c r="D28" s="578" t="s">
        <v>799</v>
      </c>
      <c r="E28" s="467"/>
      <c r="F28" s="578"/>
      <c r="G28" s="578"/>
      <c r="H28" s="578">
        <v>357</v>
      </c>
      <c r="I28" s="578" t="s">
        <v>799</v>
      </c>
    </row>
    <row r="29" spans="1:9" ht="15">
      <c r="A29" s="579"/>
      <c r="B29" s="578"/>
      <c r="C29" s="578">
        <v>158</v>
      </c>
      <c r="D29" s="578" t="s">
        <v>800</v>
      </c>
      <c r="E29" s="467"/>
      <c r="F29" s="578"/>
      <c r="G29" s="578"/>
      <c r="H29" s="578">
        <v>358</v>
      </c>
      <c r="I29" s="578" t="s">
        <v>800</v>
      </c>
    </row>
    <row r="30" spans="1:9" s="585" customFormat="1" ht="15.75" customHeight="1">
      <c r="A30" s="581"/>
      <c r="B30" s="582"/>
      <c r="C30" s="582">
        <v>159</v>
      </c>
      <c r="D30" s="583" t="s">
        <v>801</v>
      </c>
      <c r="E30" s="584"/>
      <c r="F30" s="582"/>
      <c r="G30" s="582"/>
      <c r="H30" s="582">
        <v>359</v>
      </c>
      <c r="I30" s="583" t="s">
        <v>801</v>
      </c>
    </row>
    <row r="31" spans="1:9" ht="15">
      <c r="A31" s="579"/>
      <c r="B31" s="578">
        <v>16</v>
      </c>
      <c r="C31" s="578" t="s">
        <v>802</v>
      </c>
      <c r="D31" s="578"/>
      <c r="E31" s="467"/>
      <c r="F31" s="578"/>
      <c r="G31" s="578">
        <v>36</v>
      </c>
      <c r="H31" s="578" t="s">
        <v>802</v>
      </c>
      <c r="I31" s="578"/>
    </row>
    <row r="32" spans="1:9" ht="15">
      <c r="A32" s="579"/>
      <c r="B32" s="578"/>
      <c r="C32" s="578">
        <v>161</v>
      </c>
      <c r="D32" s="578" t="s">
        <v>803</v>
      </c>
      <c r="E32" s="467"/>
      <c r="F32" s="578"/>
      <c r="G32" s="578"/>
      <c r="H32" s="578">
        <v>361</v>
      </c>
      <c r="I32" s="578" t="s">
        <v>803</v>
      </c>
    </row>
    <row r="33" spans="1:9" ht="15">
      <c r="A33" s="579"/>
      <c r="B33" s="578"/>
      <c r="C33" s="578">
        <v>162</v>
      </c>
      <c r="D33" s="578" t="s">
        <v>804</v>
      </c>
      <c r="E33" s="467"/>
      <c r="F33" s="578"/>
      <c r="G33" s="578"/>
      <c r="H33" s="578">
        <v>362</v>
      </c>
      <c r="I33" s="578" t="s">
        <v>804</v>
      </c>
    </row>
    <row r="34" spans="1:9" ht="15">
      <c r="A34" s="579"/>
      <c r="B34" s="578"/>
      <c r="C34" s="578">
        <v>163</v>
      </c>
      <c r="D34" s="578" t="s">
        <v>805</v>
      </c>
      <c r="E34" s="467"/>
      <c r="F34" s="577"/>
      <c r="G34" s="578"/>
      <c r="H34" s="578">
        <v>363</v>
      </c>
      <c r="I34" s="578" t="s">
        <v>805</v>
      </c>
    </row>
    <row r="35" spans="1:9" ht="15" customHeight="1">
      <c r="A35" s="579"/>
      <c r="B35" s="578"/>
      <c r="C35" s="578">
        <v>164</v>
      </c>
      <c r="D35" s="578" t="s">
        <v>806</v>
      </c>
      <c r="E35" s="467"/>
      <c r="F35" s="577"/>
      <c r="G35" s="578"/>
      <c r="H35" s="578">
        <v>364</v>
      </c>
      <c r="I35" s="578" t="s">
        <v>806</v>
      </c>
    </row>
    <row r="36" spans="1:9" ht="15">
      <c r="A36" s="579"/>
      <c r="B36" s="578"/>
      <c r="C36" s="578">
        <v>165</v>
      </c>
      <c r="D36" s="578" t="s">
        <v>807</v>
      </c>
      <c r="E36" s="467"/>
      <c r="F36" s="578"/>
      <c r="G36" s="578"/>
      <c r="H36" s="578">
        <v>365</v>
      </c>
      <c r="I36" s="578" t="s">
        <v>807</v>
      </c>
    </row>
    <row r="37" spans="1:9" ht="15">
      <c r="A37" s="579"/>
      <c r="B37" s="578"/>
      <c r="C37" s="578">
        <v>166</v>
      </c>
      <c r="D37" s="578" t="s">
        <v>808</v>
      </c>
      <c r="E37" s="467"/>
      <c r="F37" s="578"/>
      <c r="G37" s="578"/>
      <c r="H37" s="578">
        <v>366</v>
      </c>
      <c r="I37" s="578" t="s">
        <v>808</v>
      </c>
    </row>
    <row r="38" spans="1:9" ht="15">
      <c r="A38" s="579"/>
      <c r="B38" s="578"/>
      <c r="C38" s="578">
        <v>167</v>
      </c>
      <c r="D38" s="578" t="s">
        <v>809</v>
      </c>
      <c r="E38" s="467"/>
      <c r="F38" s="578"/>
      <c r="G38" s="578"/>
      <c r="H38" s="578">
        <v>367</v>
      </c>
      <c r="I38" s="578" t="s">
        <v>809</v>
      </c>
    </row>
    <row r="39" spans="1:9" ht="15">
      <c r="A39" s="579"/>
      <c r="B39" s="578"/>
      <c r="C39" s="578">
        <v>168</v>
      </c>
      <c r="D39" s="578" t="s">
        <v>810</v>
      </c>
      <c r="E39" s="467"/>
      <c r="F39" s="578"/>
      <c r="G39" s="578"/>
      <c r="H39" s="578">
        <v>368</v>
      </c>
      <c r="I39" s="578" t="s">
        <v>810</v>
      </c>
    </row>
    <row r="40" spans="1:9" s="585" customFormat="1" ht="15">
      <c r="A40" s="581"/>
      <c r="B40" s="582"/>
      <c r="C40" s="582">
        <v>169</v>
      </c>
      <c r="D40" s="583" t="s">
        <v>811</v>
      </c>
      <c r="E40" s="584"/>
      <c r="F40" s="582"/>
      <c r="G40" s="582"/>
      <c r="H40" s="582">
        <v>369</v>
      </c>
      <c r="I40" s="583" t="s">
        <v>811</v>
      </c>
    </row>
    <row r="41" spans="1:9" ht="15">
      <c r="A41" s="579"/>
      <c r="B41" s="578">
        <v>17</v>
      </c>
      <c r="C41" s="578" t="s">
        <v>812</v>
      </c>
      <c r="D41" s="578"/>
      <c r="E41" s="467"/>
      <c r="F41" s="578"/>
      <c r="G41" s="578">
        <v>37</v>
      </c>
      <c r="H41" s="578" t="s">
        <v>812</v>
      </c>
      <c r="I41" s="578"/>
    </row>
    <row r="42" spans="1:9" ht="15">
      <c r="A42" s="579"/>
      <c r="B42" s="578"/>
      <c r="C42" s="578">
        <v>171</v>
      </c>
      <c r="D42" s="580" t="s">
        <v>813</v>
      </c>
      <c r="E42" s="467"/>
      <c r="F42" s="578"/>
      <c r="G42" s="578"/>
      <c r="H42" s="578">
        <v>371</v>
      </c>
      <c r="I42" s="580" t="s">
        <v>813</v>
      </c>
    </row>
    <row r="43" spans="1:9" ht="15">
      <c r="A43" s="579"/>
      <c r="B43" s="578"/>
      <c r="C43" s="578">
        <v>172</v>
      </c>
      <c r="D43" s="580" t="s">
        <v>814</v>
      </c>
      <c r="E43" s="467"/>
      <c r="F43" s="578"/>
      <c r="G43" s="578"/>
      <c r="H43" s="578">
        <v>372</v>
      </c>
      <c r="I43" s="580" t="s">
        <v>814</v>
      </c>
    </row>
    <row r="44" spans="1:9" ht="15">
      <c r="A44" s="579"/>
      <c r="B44" s="578"/>
      <c r="C44" s="578">
        <v>173</v>
      </c>
      <c r="D44" s="580" t="s">
        <v>815</v>
      </c>
      <c r="E44" s="467"/>
      <c r="F44" s="577"/>
      <c r="G44" s="578"/>
      <c r="H44" s="578">
        <v>373</v>
      </c>
      <c r="I44" s="580" t="s">
        <v>815</v>
      </c>
    </row>
    <row r="45" spans="1:9" ht="15">
      <c r="A45" s="579"/>
      <c r="B45" s="578"/>
      <c r="C45" s="578">
        <v>174</v>
      </c>
      <c r="D45" s="580" t="s">
        <v>816</v>
      </c>
      <c r="E45" s="467"/>
      <c r="F45" s="577"/>
      <c r="G45" s="578"/>
      <c r="H45" s="578">
        <v>374</v>
      </c>
      <c r="I45" s="580" t="s">
        <v>816</v>
      </c>
    </row>
    <row r="46" spans="1:9" ht="15">
      <c r="A46" s="576">
        <v>2</v>
      </c>
      <c r="B46" s="577" t="s">
        <v>817</v>
      </c>
      <c r="C46" s="577"/>
      <c r="D46" s="577"/>
      <c r="E46" s="467"/>
      <c r="F46" s="577">
        <v>4</v>
      </c>
      <c r="G46" s="577" t="s">
        <v>817</v>
      </c>
      <c r="H46" s="577"/>
      <c r="I46" s="577"/>
    </row>
    <row r="47" spans="1:9" ht="15">
      <c r="A47" s="579"/>
      <c r="B47" s="578">
        <v>21</v>
      </c>
      <c r="C47" s="578" t="s">
        <v>818</v>
      </c>
      <c r="D47" s="578"/>
      <c r="E47" s="467"/>
      <c r="F47" s="578"/>
      <c r="G47" s="578">
        <v>41</v>
      </c>
      <c r="H47" s="578" t="s">
        <v>818</v>
      </c>
      <c r="I47" s="578"/>
    </row>
    <row r="48" spans="1:9" ht="15">
      <c r="A48" s="579"/>
      <c r="B48" s="578"/>
      <c r="C48" s="578">
        <v>211</v>
      </c>
      <c r="D48" s="578" t="s">
        <v>819</v>
      </c>
      <c r="E48" s="467"/>
      <c r="F48" s="578"/>
      <c r="G48" s="578"/>
      <c r="H48" s="578">
        <v>411</v>
      </c>
      <c r="I48" s="578" t="s">
        <v>819</v>
      </c>
    </row>
    <row r="49" spans="1:9" ht="15">
      <c r="A49" s="579"/>
      <c r="B49" s="578"/>
      <c r="C49" s="578">
        <v>212</v>
      </c>
      <c r="D49" s="578" t="s">
        <v>820</v>
      </c>
      <c r="E49" s="467"/>
      <c r="F49" s="578"/>
      <c r="G49" s="578"/>
      <c r="H49" s="578">
        <v>412</v>
      </c>
      <c r="I49" s="578" t="s">
        <v>820</v>
      </c>
    </row>
    <row r="50" spans="1:9" ht="15">
      <c r="A50" s="579"/>
      <c r="B50" s="578"/>
      <c r="C50" s="578">
        <v>213</v>
      </c>
      <c r="D50" s="578" t="s">
        <v>821</v>
      </c>
      <c r="E50" s="467"/>
      <c r="F50" s="578"/>
      <c r="G50" s="578"/>
      <c r="H50" s="578">
        <v>413</v>
      </c>
      <c r="I50" s="586" t="s">
        <v>821</v>
      </c>
    </row>
    <row r="51" spans="1:9" ht="15">
      <c r="A51" s="579"/>
      <c r="B51" s="578"/>
      <c r="C51" s="578">
        <v>214</v>
      </c>
      <c r="D51" s="586" t="s">
        <v>822</v>
      </c>
      <c r="E51" s="467"/>
      <c r="F51" s="578"/>
      <c r="G51" s="578"/>
      <c r="H51" s="578">
        <v>414</v>
      </c>
      <c r="I51" s="586" t="s">
        <v>822</v>
      </c>
    </row>
    <row r="52" spans="1:9" ht="15">
      <c r="A52" s="579"/>
      <c r="B52" s="578"/>
      <c r="C52" s="578">
        <v>215</v>
      </c>
      <c r="D52" s="586" t="s">
        <v>823</v>
      </c>
      <c r="E52" s="467"/>
      <c r="F52" s="578"/>
      <c r="G52" s="578"/>
      <c r="H52" s="578">
        <v>415</v>
      </c>
      <c r="I52" s="586" t="s">
        <v>823</v>
      </c>
    </row>
    <row r="53" spans="1:9" ht="15">
      <c r="A53" s="579"/>
      <c r="B53" s="578"/>
      <c r="C53" s="578">
        <v>216</v>
      </c>
      <c r="D53" s="586" t="s">
        <v>824</v>
      </c>
      <c r="E53" s="467"/>
      <c r="F53" s="578"/>
      <c r="G53" s="578"/>
      <c r="H53" s="578">
        <v>416</v>
      </c>
      <c r="I53" s="586" t="s">
        <v>824</v>
      </c>
    </row>
    <row r="54" spans="1:9" ht="15">
      <c r="A54" s="579"/>
      <c r="B54" s="578"/>
      <c r="C54" s="578">
        <v>217</v>
      </c>
      <c r="D54" s="578" t="s">
        <v>825</v>
      </c>
      <c r="E54" s="467"/>
      <c r="F54" s="578"/>
      <c r="G54" s="578"/>
      <c r="H54" s="578">
        <v>417</v>
      </c>
      <c r="I54" s="586" t="s">
        <v>825</v>
      </c>
    </row>
    <row r="55" spans="1:9" ht="15">
      <c r="A55" s="579"/>
      <c r="B55" s="578"/>
      <c r="C55" s="578">
        <v>218</v>
      </c>
      <c r="D55" s="578" t="s">
        <v>826</v>
      </c>
      <c r="E55" s="467"/>
      <c r="F55" s="578"/>
      <c r="G55" s="578"/>
      <c r="H55" s="578">
        <v>418</v>
      </c>
      <c r="I55" s="578" t="s">
        <v>826</v>
      </c>
    </row>
    <row r="56" spans="1:9" ht="15">
      <c r="A56" s="579"/>
      <c r="B56" s="578">
        <v>22</v>
      </c>
      <c r="C56" s="578" t="s">
        <v>827</v>
      </c>
      <c r="D56" s="578"/>
      <c r="E56" s="467"/>
      <c r="F56" s="578"/>
      <c r="G56" s="578">
        <v>42</v>
      </c>
      <c r="H56" s="578" t="s">
        <v>827</v>
      </c>
      <c r="I56" s="578"/>
    </row>
    <row r="57" spans="1:9" ht="15">
      <c r="A57" s="579"/>
      <c r="B57" s="578"/>
      <c r="C57" s="578">
        <v>221</v>
      </c>
      <c r="D57" s="578" t="s">
        <v>828</v>
      </c>
      <c r="E57" s="467"/>
      <c r="F57" s="578"/>
      <c r="G57" s="578"/>
      <c r="H57" s="578">
        <v>421</v>
      </c>
      <c r="I57" s="578" t="s">
        <v>828</v>
      </c>
    </row>
    <row r="58" spans="1:9" ht="15">
      <c r="A58" s="579"/>
      <c r="B58" s="578"/>
      <c r="C58" s="578">
        <v>222</v>
      </c>
      <c r="D58" s="578" t="s">
        <v>829</v>
      </c>
      <c r="E58" s="467"/>
      <c r="F58" s="578"/>
      <c r="G58" s="578"/>
      <c r="H58" s="578">
        <v>422</v>
      </c>
      <c r="I58" s="578" t="s">
        <v>829</v>
      </c>
    </row>
    <row r="59" spans="1:9" ht="15">
      <c r="A59" s="579"/>
      <c r="B59" s="578"/>
      <c r="C59" s="578">
        <v>223</v>
      </c>
      <c r="D59" s="586" t="s">
        <v>830</v>
      </c>
      <c r="E59" s="467"/>
      <c r="F59" s="578"/>
      <c r="G59" s="578"/>
      <c r="H59" s="578">
        <v>423</v>
      </c>
      <c r="I59" s="578" t="s">
        <v>830</v>
      </c>
    </row>
    <row r="60" spans="1:9" ht="15">
      <c r="A60" s="579"/>
      <c r="B60" s="578">
        <v>23</v>
      </c>
      <c r="C60" s="578" t="s">
        <v>831</v>
      </c>
      <c r="D60" s="578"/>
      <c r="E60" s="467"/>
      <c r="F60" s="578"/>
      <c r="G60" s="578">
        <v>43</v>
      </c>
      <c r="H60" s="578" t="s">
        <v>831</v>
      </c>
      <c r="I60" s="578"/>
    </row>
    <row r="61" spans="1:9" ht="15">
      <c r="A61" s="579"/>
      <c r="B61" s="578"/>
      <c r="C61" s="578">
        <v>231</v>
      </c>
      <c r="D61" s="578" t="s">
        <v>832</v>
      </c>
      <c r="E61" s="467"/>
      <c r="F61" s="578"/>
      <c r="G61" s="578"/>
      <c r="H61" s="578">
        <v>431</v>
      </c>
      <c r="I61" s="578" t="s">
        <v>832</v>
      </c>
    </row>
    <row r="62" spans="1:9" ht="15">
      <c r="A62" s="579"/>
      <c r="B62" s="578"/>
      <c r="C62" s="578">
        <v>232</v>
      </c>
      <c r="D62" s="578" t="s">
        <v>833</v>
      </c>
      <c r="E62" s="467"/>
      <c r="F62" s="578"/>
      <c r="G62" s="578"/>
      <c r="H62" s="578">
        <v>432</v>
      </c>
      <c r="I62" s="578" t="s">
        <v>833</v>
      </c>
    </row>
    <row r="63" spans="1:9" ht="15">
      <c r="A63" s="579"/>
      <c r="B63" s="578"/>
      <c r="C63" s="578">
        <v>233</v>
      </c>
      <c r="D63" s="578" t="s">
        <v>834</v>
      </c>
      <c r="E63" s="467"/>
      <c r="F63" s="578"/>
      <c r="G63" s="578"/>
      <c r="H63" s="578">
        <v>433</v>
      </c>
      <c r="I63" s="578" t="s">
        <v>834</v>
      </c>
    </row>
    <row r="64" spans="1:9" ht="15">
      <c r="A64" s="579"/>
      <c r="B64" s="578">
        <v>24</v>
      </c>
      <c r="C64" s="578" t="s">
        <v>835</v>
      </c>
      <c r="D64" s="578"/>
      <c r="E64" s="467"/>
      <c r="F64" s="578"/>
      <c r="G64" s="578">
        <v>44</v>
      </c>
      <c r="H64" s="578" t="s">
        <v>835</v>
      </c>
      <c r="I64" s="578"/>
    </row>
    <row r="65" spans="1:9" ht="15">
      <c r="A65" s="587"/>
      <c r="B65" s="578"/>
      <c r="C65" s="578">
        <v>241</v>
      </c>
      <c r="D65" s="586" t="s">
        <v>836</v>
      </c>
      <c r="E65" s="467"/>
      <c r="F65" s="467"/>
      <c r="G65" s="578"/>
      <c r="H65" s="578">
        <v>441</v>
      </c>
      <c r="I65" s="586" t="s">
        <v>836</v>
      </c>
    </row>
    <row r="66" spans="1:9" ht="15">
      <c r="A66" s="467"/>
      <c r="B66" s="578"/>
      <c r="C66" s="578">
        <v>242</v>
      </c>
      <c r="D66" s="586" t="s">
        <v>837</v>
      </c>
      <c r="E66" s="467"/>
      <c r="F66" s="467"/>
      <c r="G66" s="578"/>
      <c r="H66" s="578">
        <v>442</v>
      </c>
      <c r="I66" s="586" t="s">
        <v>837</v>
      </c>
    </row>
    <row r="67" spans="2:9" s="588" customFormat="1" ht="15">
      <c r="B67" s="578"/>
      <c r="C67" s="578">
        <v>243</v>
      </c>
      <c r="D67" s="586" t="s">
        <v>838</v>
      </c>
      <c r="G67" s="578"/>
      <c r="H67" s="578">
        <v>443</v>
      </c>
      <c r="I67" s="586" t="s">
        <v>838</v>
      </c>
    </row>
    <row r="68" spans="1:9" ht="15">
      <c r="A68" s="467"/>
      <c r="C68" s="578">
        <v>244</v>
      </c>
      <c r="D68" s="586" t="s">
        <v>839</v>
      </c>
      <c r="E68" s="467"/>
      <c r="F68" s="467"/>
      <c r="G68" s="467"/>
      <c r="H68" s="578">
        <v>444</v>
      </c>
      <c r="I68" s="586" t="s">
        <v>839</v>
      </c>
    </row>
    <row r="69" spans="1:9" ht="15">
      <c r="A69" s="467"/>
      <c r="B69" s="578"/>
      <c r="C69" s="578">
        <v>245</v>
      </c>
      <c r="D69" s="586" t="s">
        <v>840</v>
      </c>
      <c r="E69" s="467"/>
      <c r="F69" s="467"/>
      <c r="G69" s="578"/>
      <c r="H69" s="578">
        <v>445</v>
      </c>
      <c r="I69" s="586" t="s">
        <v>840</v>
      </c>
    </row>
    <row r="70" spans="1:9" ht="15">
      <c r="A70" s="467"/>
      <c r="B70" s="589"/>
      <c r="C70" s="578">
        <v>246</v>
      </c>
      <c r="D70" s="586" t="s">
        <v>841</v>
      </c>
      <c r="E70" s="467"/>
      <c r="F70" s="577"/>
      <c r="G70" s="577"/>
      <c r="H70" s="578">
        <v>446</v>
      </c>
      <c r="I70" s="586" t="s">
        <v>841</v>
      </c>
    </row>
    <row r="71" spans="1:9" ht="15">
      <c r="A71" s="467"/>
      <c r="B71" s="589"/>
      <c r="C71" s="578">
        <v>247</v>
      </c>
      <c r="D71" s="586" t="s">
        <v>842</v>
      </c>
      <c r="E71" s="467"/>
      <c r="F71" s="578"/>
      <c r="G71" s="578"/>
      <c r="H71" s="578">
        <v>447</v>
      </c>
      <c r="I71" s="586" t="s">
        <v>842</v>
      </c>
    </row>
    <row r="72" spans="2:9" ht="15">
      <c r="B72" s="578"/>
      <c r="C72" s="578">
        <v>248</v>
      </c>
      <c r="D72" s="586" t="s">
        <v>843</v>
      </c>
      <c r="E72" s="467"/>
      <c r="F72" s="578"/>
      <c r="G72" s="578"/>
      <c r="H72" s="578">
        <v>448</v>
      </c>
      <c r="I72" s="586" t="s">
        <v>843</v>
      </c>
    </row>
    <row r="73" spans="2:9" ht="15">
      <c r="B73" s="587"/>
      <c r="C73" s="578">
        <v>249</v>
      </c>
      <c r="D73" s="586" t="s">
        <v>844</v>
      </c>
      <c r="E73" s="467"/>
      <c r="F73" s="578"/>
      <c r="G73" s="578"/>
      <c r="H73" s="578">
        <v>449</v>
      </c>
      <c r="I73" s="586" t="s">
        <v>844</v>
      </c>
    </row>
    <row r="74" spans="2:9" ht="15">
      <c r="B74" s="578">
        <v>25</v>
      </c>
      <c r="C74" s="578" t="s">
        <v>845</v>
      </c>
      <c r="D74" s="590"/>
      <c r="E74" s="467"/>
      <c r="F74" s="579"/>
      <c r="G74" s="579">
        <v>45</v>
      </c>
      <c r="H74" s="579" t="s">
        <v>845</v>
      </c>
      <c r="I74" s="579"/>
    </row>
    <row r="75" spans="2:9" ht="15">
      <c r="B75" s="467"/>
      <c r="C75" s="578">
        <v>251</v>
      </c>
      <c r="D75" s="586" t="s">
        <v>846</v>
      </c>
      <c r="E75" s="467"/>
      <c r="F75" s="579"/>
      <c r="G75" s="579"/>
      <c r="H75" s="578">
        <v>451</v>
      </c>
      <c r="I75" s="586" t="s">
        <v>846</v>
      </c>
    </row>
    <row r="76" spans="2:9" ht="15">
      <c r="B76" s="467"/>
      <c r="C76" s="578">
        <v>252</v>
      </c>
      <c r="D76" s="586" t="s">
        <v>847</v>
      </c>
      <c r="E76" s="467"/>
      <c r="F76" s="576"/>
      <c r="G76" s="576"/>
      <c r="H76" s="578">
        <v>452</v>
      </c>
      <c r="I76" s="586" t="s">
        <v>847</v>
      </c>
    </row>
    <row r="77" spans="2:9" ht="15">
      <c r="B77" s="578">
        <v>26</v>
      </c>
      <c r="C77" s="578" t="s">
        <v>848</v>
      </c>
      <c r="D77" s="467"/>
      <c r="E77" s="467"/>
      <c r="F77" s="467"/>
      <c r="G77" s="579">
        <v>46</v>
      </c>
      <c r="H77" s="579" t="s">
        <v>848</v>
      </c>
      <c r="I77" s="579"/>
    </row>
    <row r="78" spans="2:9" ht="15">
      <c r="B78" s="467"/>
      <c r="C78" s="578">
        <v>261</v>
      </c>
      <c r="D78" s="586" t="s">
        <v>849</v>
      </c>
      <c r="E78" s="467"/>
      <c r="F78" s="467"/>
      <c r="G78" s="579"/>
      <c r="H78" s="578">
        <v>461</v>
      </c>
      <c r="I78" s="586" t="s">
        <v>850</v>
      </c>
    </row>
    <row r="79" spans="2:9" ht="15">
      <c r="B79" s="579"/>
      <c r="C79" s="578">
        <v>262</v>
      </c>
      <c r="D79" s="586" t="s">
        <v>851</v>
      </c>
      <c r="E79" s="467"/>
      <c r="F79" s="467"/>
      <c r="G79" s="467"/>
      <c r="H79" s="578">
        <v>462</v>
      </c>
      <c r="I79" s="586" t="s">
        <v>851</v>
      </c>
    </row>
    <row r="80" spans="2:9" ht="15">
      <c r="B80" s="578">
        <v>27</v>
      </c>
      <c r="C80" s="578" t="s">
        <v>852</v>
      </c>
      <c r="D80" s="467"/>
      <c r="E80" s="467"/>
      <c r="F80" s="467"/>
      <c r="G80" s="579">
        <v>47</v>
      </c>
      <c r="H80" s="579" t="s">
        <v>852</v>
      </c>
      <c r="I80" s="467"/>
    </row>
    <row r="81" spans="3:9" ht="15">
      <c r="C81" s="578">
        <v>271</v>
      </c>
      <c r="D81" s="586" t="s">
        <v>853</v>
      </c>
      <c r="E81" s="467"/>
      <c r="F81" s="467"/>
      <c r="G81" s="467"/>
      <c r="H81" s="578">
        <v>471</v>
      </c>
      <c r="I81" s="586" t="s">
        <v>853</v>
      </c>
    </row>
    <row r="82" spans="2:9" ht="15">
      <c r="B82" s="578">
        <v>28</v>
      </c>
      <c r="C82" s="578" t="s">
        <v>854</v>
      </c>
      <c r="D82" s="467"/>
      <c r="E82" s="467"/>
      <c r="F82" s="467"/>
      <c r="G82" s="579">
        <v>48</v>
      </c>
      <c r="H82" s="579" t="s">
        <v>854</v>
      </c>
      <c r="I82" s="467"/>
    </row>
    <row r="83" spans="3:9" ht="15">
      <c r="C83" s="578">
        <v>281</v>
      </c>
      <c r="D83" s="586" t="s">
        <v>855</v>
      </c>
      <c r="E83" s="467"/>
      <c r="F83" s="467"/>
      <c r="G83" s="467"/>
      <c r="H83" s="578">
        <v>481</v>
      </c>
      <c r="I83" s="586" t="s">
        <v>855</v>
      </c>
    </row>
    <row r="84" spans="3:9" ht="15">
      <c r="C84" s="578">
        <v>282</v>
      </c>
      <c r="D84" s="586" t="s">
        <v>856</v>
      </c>
      <c r="E84" s="467"/>
      <c r="F84" s="467"/>
      <c r="G84" s="467"/>
      <c r="H84" s="578">
        <v>482</v>
      </c>
      <c r="I84" s="586" t="s">
        <v>856</v>
      </c>
    </row>
    <row r="85" spans="3:9" ht="15">
      <c r="C85" s="578">
        <v>288</v>
      </c>
      <c r="D85" s="586" t="s">
        <v>857</v>
      </c>
      <c r="E85" s="467"/>
      <c r="F85" s="467"/>
      <c r="G85" s="467"/>
      <c r="H85" s="578">
        <v>488</v>
      </c>
      <c r="I85" s="586" t="s">
        <v>857</v>
      </c>
    </row>
    <row r="86" spans="2:9" ht="15">
      <c r="B86" s="578">
        <v>29</v>
      </c>
      <c r="C86" s="578" t="s">
        <v>858</v>
      </c>
      <c r="D86" s="467"/>
      <c r="E86" s="467"/>
      <c r="F86" s="467"/>
      <c r="G86" s="579">
        <v>49</v>
      </c>
      <c r="H86" s="579" t="s">
        <v>859</v>
      </c>
      <c r="I86" s="467"/>
    </row>
    <row r="87" spans="3:9" ht="15">
      <c r="C87" s="467"/>
      <c r="D87" s="467"/>
      <c r="E87" s="467"/>
      <c r="F87" s="577">
        <v>5</v>
      </c>
      <c r="G87" s="577" t="s">
        <v>781</v>
      </c>
      <c r="H87" s="467"/>
      <c r="I87" s="467"/>
    </row>
    <row r="88" spans="3:9" ht="15">
      <c r="C88" s="467"/>
      <c r="D88" s="467"/>
      <c r="E88" s="467"/>
      <c r="F88" s="467"/>
      <c r="G88" s="579">
        <v>51</v>
      </c>
      <c r="H88" s="579" t="s">
        <v>860</v>
      </c>
      <c r="I88" s="579"/>
    </row>
    <row r="89" spans="3:9" ht="15">
      <c r="C89" s="578"/>
      <c r="D89" s="586"/>
      <c r="E89" s="467"/>
      <c r="F89" s="467"/>
      <c r="G89" s="467"/>
      <c r="H89" s="578">
        <v>511</v>
      </c>
      <c r="I89" s="579" t="s">
        <v>861</v>
      </c>
    </row>
    <row r="90" spans="3:9" ht="15">
      <c r="C90" s="578"/>
      <c r="D90" s="586"/>
      <c r="E90" s="467"/>
      <c r="F90" s="467"/>
      <c r="G90" s="467"/>
      <c r="H90" s="578">
        <v>512</v>
      </c>
      <c r="I90" s="579" t="s">
        <v>862</v>
      </c>
    </row>
    <row r="91" spans="3:9" ht="15">
      <c r="C91" s="578"/>
      <c r="D91" s="586"/>
      <c r="E91" s="467"/>
      <c r="F91" s="467"/>
      <c r="G91" s="467"/>
      <c r="H91" s="578">
        <v>513</v>
      </c>
      <c r="I91" s="579" t="s">
        <v>863</v>
      </c>
    </row>
    <row r="92" spans="3:9" ht="15">
      <c r="C92" s="467"/>
      <c r="D92" s="467"/>
      <c r="E92" s="467"/>
      <c r="F92" s="467"/>
      <c r="G92" s="579">
        <v>52</v>
      </c>
      <c r="H92" s="579" t="s">
        <v>864</v>
      </c>
      <c r="I92" s="579"/>
    </row>
    <row r="93" spans="3:9" ht="15">
      <c r="C93" s="578"/>
      <c r="D93" s="586"/>
      <c r="E93" s="467"/>
      <c r="F93" s="467"/>
      <c r="G93" s="467"/>
      <c r="H93" s="578">
        <v>521</v>
      </c>
      <c r="I93" s="579" t="s">
        <v>865</v>
      </c>
    </row>
    <row r="94" spans="3:9" ht="15">
      <c r="C94" s="578"/>
      <c r="D94" s="586"/>
      <c r="E94" s="467"/>
      <c r="F94" s="467"/>
      <c r="G94" s="467"/>
      <c r="H94" s="578">
        <v>522</v>
      </c>
      <c r="I94" s="579" t="s">
        <v>866</v>
      </c>
    </row>
    <row r="95" spans="3:9" ht="15">
      <c r="C95" s="578"/>
      <c r="D95" s="586"/>
      <c r="E95" s="467"/>
      <c r="F95" s="467"/>
      <c r="G95" s="467"/>
      <c r="H95" s="578">
        <v>523</v>
      </c>
      <c r="I95" s="579" t="s">
        <v>862</v>
      </c>
    </row>
    <row r="96" spans="3:9" ht="15">
      <c r="C96" s="467"/>
      <c r="D96" s="467"/>
      <c r="E96" s="467"/>
      <c r="F96" s="467"/>
      <c r="G96" s="579">
        <v>53</v>
      </c>
      <c r="H96" s="579" t="s">
        <v>867</v>
      </c>
      <c r="I96" s="579"/>
    </row>
    <row r="97" spans="3:9" ht="15">
      <c r="C97" s="467"/>
      <c r="D97" s="467"/>
      <c r="E97" s="467"/>
      <c r="F97" s="467"/>
      <c r="G97" s="579">
        <v>54</v>
      </c>
      <c r="H97" s="579" t="s">
        <v>787</v>
      </c>
      <c r="I97" s="579"/>
    </row>
    <row r="98" spans="3:9" ht="15">
      <c r="C98" s="467"/>
      <c r="D98" s="467"/>
      <c r="E98" s="467"/>
      <c r="F98" s="467"/>
      <c r="G98" s="579">
        <v>55</v>
      </c>
      <c r="H98" s="579" t="s">
        <v>868</v>
      </c>
      <c r="I98" s="579"/>
    </row>
    <row r="99" spans="3:9" ht="15">
      <c r="C99" s="467"/>
      <c r="D99" s="467"/>
      <c r="E99" s="467"/>
      <c r="F99" s="577">
        <v>7</v>
      </c>
      <c r="G99" s="577" t="s">
        <v>869</v>
      </c>
      <c r="H99" s="467"/>
      <c r="I99" s="467"/>
    </row>
    <row r="100" spans="3:9" ht="15">
      <c r="C100" s="467"/>
      <c r="D100" s="467"/>
      <c r="E100" s="467"/>
      <c r="F100" s="467"/>
      <c r="G100" s="579">
        <v>71</v>
      </c>
      <c r="H100" s="579" t="s">
        <v>870</v>
      </c>
      <c r="I100" s="579"/>
    </row>
    <row r="101" spans="3:9" ht="15">
      <c r="C101" s="578"/>
      <c r="D101" s="586"/>
      <c r="E101" s="467"/>
      <c r="F101" s="467"/>
      <c r="G101" s="467"/>
      <c r="H101" s="578">
        <v>711</v>
      </c>
      <c r="I101" s="579" t="s">
        <v>871</v>
      </c>
    </row>
    <row r="102" spans="3:9" ht="15">
      <c r="C102" s="578"/>
      <c r="D102" s="586"/>
      <c r="E102" s="467"/>
      <c r="F102" s="467"/>
      <c r="G102" s="467"/>
      <c r="H102" s="578">
        <v>712</v>
      </c>
      <c r="I102" s="579" t="s">
        <v>872</v>
      </c>
    </row>
    <row r="103" spans="3:9" ht="15">
      <c r="C103" s="578"/>
      <c r="D103" s="586"/>
      <c r="E103" s="467"/>
      <c r="F103" s="467"/>
      <c r="G103" s="467"/>
      <c r="H103" s="578">
        <v>713</v>
      </c>
      <c r="I103" s="586" t="s">
        <v>873</v>
      </c>
    </row>
    <row r="104" spans="3:9" ht="15">
      <c r="C104" s="578"/>
      <c r="D104" s="586"/>
      <c r="E104" s="467"/>
      <c r="F104" s="467"/>
      <c r="G104" s="467"/>
      <c r="H104" s="578">
        <v>714</v>
      </c>
      <c r="I104" s="586" t="s">
        <v>874</v>
      </c>
    </row>
    <row r="105" spans="3:9" ht="15">
      <c r="C105" s="578"/>
      <c r="D105" s="586"/>
      <c r="E105" s="467"/>
      <c r="F105" s="467"/>
      <c r="G105" s="467"/>
      <c r="H105" s="578">
        <v>715</v>
      </c>
      <c r="I105" s="586" t="s">
        <v>875</v>
      </c>
    </row>
    <row r="106" spans="3:9" ht="15">
      <c r="C106" s="467"/>
      <c r="D106" s="467"/>
      <c r="E106" s="467"/>
      <c r="F106" s="467"/>
      <c r="G106" s="579">
        <v>72</v>
      </c>
      <c r="H106" s="579" t="s">
        <v>876</v>
      </c>
      <c r="I106" s="579"/>
    </row>
    <row r="107" spans="3:9" ht="15">
      <c r="C107" s="578"/>
      <c r="D107" s="586"/>
      <c r="E107" s="467"/>
      <c r="F107" s="467"/>
      <c r="G107" s="467"/>
      <c r="H107" s="578">
        <v>721</v>
      </c>
      <c r="I107" s="586" t="s">
        <v>873</v>
      </c>
    </row>
    <row r="108" spans="3:9" ht="15">
      <c r="C108" s="578"/>
      <c r="D108" s="586"/>
      <c r="E108" s="467"/>
      <c r="F108" s="467"/>
      <c r="G108" s="467"/>
      <c r="H108" s="578">
        <v>722</v>
      </c>
      <c r="I108" s="586" t="s">
        <v>874</v>
      </c>
    </row>
    <row r="109" spans="3:9" ht="15">
      <c r="C109" s="578"/>
      <c r="D109" s="586"/>
      <c r="E109" s="467"/>
      <c r="F109" s="467"/>
      <c r="G109" s="467"/>
      <c r="H109" s="578">
        <v>723</v>
      </c>
      <c r="I109" s="586" t="s">
        <v>877</v>
      </c>
    </row>
    <row r="110" spans="3:9" ht="15">
      <c r="C110" s="578"/>
      <c r="D110" s="586"/>
      <c r="E110" s="467"/>
      <c r="F110" s="467"/>
      <c r="G110" s="467"/>
      <c r="H110" s="578">
        <v>724</v>
      </c>
      <c r="I110" s="586" t="s">
        <v>881</v>
      </c>
    </row>
    <row r="111" spans="3:9" ht="15">
      <c r="C111" s="578"/>
      <c r="D111" s="586"/>
      <c r="E111" s="467"/>
      <c r="F111" s="467"/>
      <c r="G111" s="467"/>
      <c r="H111" s="578">
        <v>725</v>
      </c>
      <c r="I111" s="586" t="s">
        <v>882</v>
      </c>
    </row>
    <row r="112" spans="3:9" ht="15">
      <c r="C112" s="578"/>
      <c r="D112" s="586"/>
      <c r="F112" s="467"/>
      <c r="G112" s="467"/>
      <c r="H112" s="578"/>
      <c r="I112" s="586"/>
    </row>
    <row r="113" ht="15">
      <c r="B113" s="579" t="s">
        <v>878</v>
      </c>
    </row>
    <row r="114" ht="15">
      <c r="B114" s="579" t="s">
        <v>879</v>
      </c>
    </row>
    <row r="115" ht="15">
      <c r="B115" s="579" t="s">
        <v>880</v>
      </c>
    </row>
    <row r="117" ht="15">
      <c r="H117"/>
    </row>
    <row r="120" ht="15">
      <c r="H120"/>
    </row>
  </sheetData>
  <sheetProtection/>
  <mergeCells count="4">
    <mergeCell ref="A4:D4"/>
    <mergeCell ref="F4:I4"/>
    <mergeCell ref="A1:I1"/>
    <mergeCell ref="A2:I2"/>
  </mergeCells>
  <printOptions/>
  <pageMargins left="0.7086614173228347" right="0.42" top="0.7480314960629921" bottom="0.7480314960629921" header="0.31496062992125984" footer="0.31496062992125984"/>
  <pageSetup horizontalDpi="600" verticalDpi="600" orientation="portrait" paperSize="9" scale="43" r:id="rId1"/>
  <headerFooter>
    <oddHeader>&amp;R&amp;20Anexo à Circular
Série A
N.º 1391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80" workbookViewId="0" topLeftCell="A1">
      <selection activeCell="D29" sqref="D29"/>
    </sheetView>
  </sheetViews>
  <sheetFormatPr defaultColWidth="9.140625" defaultRowHeight="15"/>
  <cols>
    <col min="1" max="1" width="3.8515625" style="435" customWidth="1"/>
    <col min="2" max="2" width="16.8515625" style="223" customWidth="1"/>
    <col min="3" max="3" width="48.140625" style="328" customWidth="1"/>
    <col min="4" max="5" width="20.00390625" style="223" customWidth="1"/>
    <col min="6" max="6" width="55.28125" style="223" customWidth="1"/>
    <col min="7" max="7" width="30.57421875" style="224" customWidth="1"/>
    <col min="8" max="16384" width="9.140625" style="224" customWidth="1"/>
  </cols>
  <sheetData>
    <row r="1" spans="2:6" s="435" customFormat="1" ht="12.75">
      <c r="B1" s="429"/>
      <c r="C1" s="430"/>
      <c r="D1" s="429"/>
      <c r="E1" s="429"/>
      <c r="F1" s="429"/>
    </row>
    <row r="2" spans="1:7" s="128" customFormat="1" ht="12.75">
      <c r="A2" s="433"/>
      <c r="B2" s="691" t="s">
        <v>1</v>
      </c>
      <c r="C2" s="691"/>
      <c r="D2" s="691"/>
      <c r="E2" s="691"/>
      <c r="F2" s="691"/>
      <c r="G2" s="691"/>
    </row>
    <row r="3" spans="1:7" s="128" customFormat="1" ht="12.75" customHeight="1">
      <c r="A3" s="433"/>
      <c r="B3" s="691" t="s">
        <v>132</v>
      </c>
      <c r="C3" s="691"/>
      <c r="D3" s="691"/>
      <c r="E3" s="691"/>
      <c r="F3" s="691"/>
      <c r="G3" s="691"/>
    </row>
    <row r="4" spans="1:7" s="128" customFormat="1" ht="12.75">
      <c r="A4" s="433"/>
      <c r="B4" s="299"/>
      <c r="C4" s="299"/>
      <c r="D4" s="299"/>
      <c r="E4" s="299"/>
      <c r="F4" s="299"/>
      <c r="G4" s="296"/>
    </row>
    <row r="5" spans="1:7" s="300" customFormat="1" ht="38.25">
      <c r="A5" s="508"/>
      <c r="B5" s="455" t="s">
        <v>2</v>
      </c>
      <c r="C5" s="455" t="s">
        <v>3</v>
      </c>
      <c r="D5" s="455" t="s">
        <v>4</v>
      </c>
      <c r="E5" s="455" t="s">
        <v>328</v>
      </c>
      <c r="F5" s="455" t="s">
        <v>5</v>
      </c>
      <c r="G5" s="455" t="s">
        <v>925</v>
      </c>
    </row>
    <row r="6" spans="1:7" s="300" customFormat="1" ht="13.5" thickBot="1">
      <c r="A6" s="508"/>
      <c r="B6" s="304"/>
      <c r="C6" s="305"/>
      <c r="D6" s="306"/>
      <c r="E6" s="306"/>
      <c r="F6" s="306"/>
      <c r="G6" s="307"/>
    </row>
    <row r="7" spans="1:7" s="300" customFormat="1" ht="43.5" customHeight="1">
      <c r="A7" s="508"/>
      <c r="B7" s="686" t="s">
        <v>133</v>
      </c>
      <c r="C7" s="360" t="s">
        <v>16</v>
      </c>
      <c r="D7" s="309" t="s">
        <v>6</v>
      </c>
      <c r="E7" s="309" t="s">
        <v>116</v>
      </c>
      <c r="F7" s="445" t="s">
        <v>113</v>
      </c>
      <c r="G7" s="311" t="s">
        <v>668</v>
      </c>
    </row>
    <row r="8" spans="1:7" s="300" customFormat="1" ht="42.75" customHeight="1">
      <c r="A8" s="508"/>
      <c r="B8" s="687"/>
      <c r="C8" s="359" t="s">
        <v>124</v>
      </c>
      <c r="D8" s="446" t="s">
        <v>6</v>
      </c>
      <c r="E8" s="446" t="s">
        <v>116</v>
      </c>
      <c r="F8" s="446" t="s">
        <v>113</v>
      </c>
      <c r="G8" s="667" t="s">
        <v>668</v>
      </c>
    </row>
    <row r="9" spans="1:7" s="300" customFormat="1" ht="39.75" customHeight="1">
      <c r="A9" s="508"/>
      <c r="B9" s="687"/>
      <c r="C9" s="364" t="s">
        <v>134</v>
      </c>
      <c r="D9" s="663" t="s">
        <v>10</v>
      </c>
      <c r="E9" s="446" t="s">
        <v>135</v>
      </c>
      <c r="F9" s="663" t="s">
        <v>888</v>
      </c>
      <c r="G9" s="314" t="s">
        <v>891</v>
      </c>
    </row>
    <row r="10" spans="2:7" s="508" customFormat="1" ht="39.75" customHeight="1">
      <c r="B10" s="687"/>
      <c r="C10" s="661" t="s">
        <v>923</v>
      </c>
      <c r="D10" s="663" t="s">
        <v>6</v>
      </c>
      <c r="E10" s="663" t="s">
        <v>117</v>
      </c>
      <c r="F10" s="663" t="s">
        <v>726</v>
      </c>
      <c r="G10" s="667" t="s">
        <v>940</v>
      </c>
    </row>
    <row r="11" spans="1:7" s="300" customFormat="1" ht="51.75" customHeight="1">
      <c r="A11" s="508"/>
      <c r="B11" s="687"/>
      <c r="C11" s="361" t="s">
        <v>313</v>
      </c>
      <c r="D11" s="663" t="s">
        <v>6</v>
      </c>
      <c r="E11" s="665" t="s">
        <v>117</v>
      </c>
      <c r="F11" s="663" t="s">
        <v>14</v>
      </c>
      <c r="G11" s="314" t="s">
        <v>669</v>
      </c>
    </row>
    <row r="12" spans="1:7" s="300" customFormat="1" ht="39.75" customHeight="1">
      <c r="A12" s="508"/>
      <c r="B12" s="687"/>
      <c r="C12" s="664" t="s">
        <v>17</v>
      </c>
      <c r="D12" s="446" t="s">
        <v>8</v>
      </c>
      <c r="E12" s="665" t="s">
        <v>117</v>
      </c>
      <c r="F12" s="446" t="s">
        <v>114</v>
      </c>
      <c r="G12" s="666" t="s">
        <v>890</v>
      </c>
    </row>
    <row r="13" spans="1:7" s="300" customFormat="1" ht="51" customHeight="1">
      <c r="A13" s="508"/>
      <c r="B13" s="687"/>
      <c r="C13" s="312" t="s">
        <v>771</v>
      </c>
      <c r="D13" s="446" t="s">
        <v>8</v>
      </c>
      <c r="E13" s="446" t="s">
        <v>117</v>
      </c>
      <c r="F13" s="446" t="s">
        <v>583</v>
      </c>
      <c r="G13" s="362" t="s">
        <v>676</v>
      </c>
    </row>
    <row r="14" spans="1:7" s="300" customFormat="1" ht="53.25" customHeight="1" thickBot="1">
      <c r="A14" s="508"/>
      <c r="B14" s="688"/>
      <c r="C14" s="316" t="s">
        <v>426</v>
      </c>
      <c r="D14" s="447" t="s">
        <v>10</v>
      </c>
      <c r="E14" s="447" t="s">
        <v>117</v>
      </c>
      <c r="F14" s="447" t="s">
        <v>20</v>
      </c>
      <c r="G14" s="671" t="s">
        <v>893</v>
      </c>
    </row>
    <row r="15" spans="2:7" s="436" customFormat="1" ht="20.25" customHeight="1">
      <c r="B15" s="461"/>
      <c r="C15" s="431"/>
      <c r="D15" s="431"/>
      <c r="E15" s="431"/>
      <c r="F15" s="431"/>
      <c r="G15" s="431"/>
    </row>
  </sheetData>
  <sheetProtection/>
  <mergeCells count="3">
    <mergeCell ref="B2:G2"/>
    <mergeCell ref="B3:G3"/>
    <mergeCell ref="B7:B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0" r:id="rId1"/>
  <headerFooter>
    <oddHeader>&amp;R&amp;"-,Negrito"&amp;14Anexo à Circular
Série A
N.º 1391&amp;20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0"/>
  <sheetViews>
    <sheetView showGridLines="0" zoomScalePageLayoutView="90" workbookViewId="0" topLeftCell="A1">
      <selection activeCell="D29" sqref="D29"/>
    </sheetView>
  </sheetViews>
  <sheetFormatPr defaultColWidth="9.140625" defaultRowHeight="15"/>
  <cols>
    <col min="1" max="1" width="13.28125" style="32" customWidth="1"/>
    <col min="2" max="2" width="12.8515625" style="32" customWidth="1"/>
    <col min="3" max="3" width="12.421875" style="32" customWidth="1"/>
    <col min="4" max="4" width="88.28125" style="32" customWidth="1"/>
    <col min="6" max="6" width="15.421875" style="0" bestFit="1" customWidth="1"/>
  </cols>
  <sheetData>
    <row r="1" s="32" customFormat="1" ht="15">
      <c r="F1" s="132"/>
    </row>
    <row r="2" s="32" customFormat="1" ht="15">
      <c r="F2" s="2"/>
    </row>
    <row r="3" spans="1:6" ht="15.75">
      <c r="A3" s="696" t="s">
        <v>329</v>
      </c>
      <c r="B3" s="696"/>
      <c r="C3" s="696"/>
      <c r="D3" s="696"/>
      <c r="F3" s="32"/>
    </row>
    <row r="4" spans="1:4" ht="15">
      <c r="A4" s="697" t="s">
        <v>136</v>
      </c>
      <c r="B4" s="697"/>
      <c r="C4" s="697"/>
      <c r="D4" s="697"/>
    </row>
    <row r="5" spans="1:4" ht="15">
      <c r="A5" s="3"/>
      <c r="B5" s="3"/>
      <c r="C5" s="3"/>
      <c r="D5" s="3"/>
    </row>
    <row r="6" spans="1:4" ht="15">
      <c r="A6" s="39"/>
      <c r="B6" s="39"/>
      <c r="C6" s="39"/>
      <c r="D6" s="39"/>
    </row>
    <row r="7" spans="1:4" ht="15">
      <c r="A7" s="698" t="s">
        <v>137</v>
      </c>
      <c r="B7" s="698"/>
      <c r="C7" s="698"/>
      <c r="D7" s="698"/>
    </row>
    <row r="8" spans="1:4" ht="15">
      <c r="A8" s="40"/>
      <c r="B8" s="40"/>
      <c r="C8" s="40"/>
      <c r="D8" s="40"/>
    </row>
    <row r="9" spans="1:4" ht="15">
      <c r="A9" s="42" t="s">
        <v>138</v>
      </c>
      <c r="B9" s="43" t="s">
        <v>139</v>
      </c>
      <c r="C9" s="43" t="s">
        <v>140</v>
      </c>
      <c r="D9" s="44" t="s">
        <v>141</v>
      </c>
    </row>
    <row r="10" spans="1:4" ht="15">
      <c r="A10" s="45"/>
      <c r="B10" s="46"/>
      <c r="C10" s="46"/>
      <c r="D10" s="47"/>
    </row>
    <row r="11" spans="1:4" ht="15">
      <c r="A11" s="48"/>
      <c r="B11" s="191"/>
      <c r="C11" s="191"/>
      <c r="D11" s="192" t="s">
        <v>142</v>
      </c>
    </row>
    <row r="12" spans="1:4" ht="15">
      <c r="A12" s="49"/>
      <c r="B12" s="50"/>
      <c r="C12" s="50"/>
      <c r="D12" s="51" t="s">
        <v>143</v>
      </c>
    </row>
    <row r="13" spans="1:4" ht="15">
      <c r="A13" s="52">
        <v>4</v>
      </c>
      <c r="B13" s="53" t="s">
        <v>391</v>
      </c>
      <c r="C13" s="53" t="s">
        <v>392</v>
      </c>
      <c r="D13" s="54" t="s">
        <v>144</v>
      </c>
    </row>
    <row r="14" spans="1:4" ht="15">
      <c r="A14" s="52">
        <v>4</v>
      </c>
      <c r="B14" s="53" t="s">
        <v>393</v>
      </c>
      <c r="C14" s="55" t="s">
        <v>392</v>
      </c>
      <c r="D14" s="54" t="s">
        <v>145</v>
      </c>
    </row>
    <row r="15" spans="1:4" ht="15">
      <c r="A15" s="49"/>
      <c r="B15" s="50"/>
      <c r="C15" s="50"/>
      <c r="D15" s="51" t="s">
        <v>146</v>
      </c>
    </row>
    <row r="16" spans="1:4" ht="15">
      <c r="A16" s="52">
        <v>5</v>
      </c>
      <c r="B16" s="53" t="s">
        <v>147</v>
      </c>
      <c r="C16" s="53"/>
      <c r="D16" s="54" t="s">
        <v>394</v>
      </c>
    </row>
    <row r="17" spans="1:4" ht="15">
      <c r="A17" s="52">
        <v>5</v>
      </c>
      <c r="B17" s="53" t="s">
        <v>395</v>
      </c>
      <c r="C17" s="55" t="s">
        <v>391</v>
      </c>
      <c r="D17" s="54" t="s">
        <v>148</v>
      </c>
    </row>
    <row r="18" spans="1:4" ht="15">
      <c r="A18" s="52">
        <v>5</v>
      </c>
      <c r="B18" s="53" t="s">
        <v>396</v>
      </c>
      <c r="C18" s="53" t="s">
        <v>391</v>
      </c>
      <c r="D18" s="54" t="s">
        <v>149</v>
      </c>
    </row>
    <row r="19" spans="1:4" ht="15">
      <c r="A19" s="52">
        <v>5</v>
      </c>
      <c r="B19" s="53" t="s">
        <v>397</v>
      </c>
      <c r="C19" s="55" t="s">
        <v>391</v>
      </c>
      <c r="D19" s="54" t="s">
        <v>150</v>
      </c>
    </row>
    <row r="20" spans="1:4" ht="15">
      <c r="A20" s="52">
        <v>5</v>
      </c>
      <c r="B20" s="53" t="s">
        <v>398</v>
      </c>
      <c r="C20" s="53" t="s">
        <v>392</v>
      </c>
      <c r="D20" s="54" t="s">
        <v>151</v>
      </c>
    </row>
    <row r="21" spans="1:4" ht="15">
      <c r="A21" s="52" t="s">
        <v>399</v>
      </c>
      <c r="B21" s="53" t="s">
        <v>400</v>
      </c>
      <c r="C21" s="55" t="s">
        <v>391</v>
      </c>
      <c r="D21" s="54" t="s">
        <v>152</v>
      </c>
    </row>
    <row r="22" spans="1:4" ht="15">
      <c r="A22" s="49"/>
      <c r="B22" s="50"/>
      <c r="C22" s="50"/>
      <c r="D22" s="51" t="s">
        <v>153</v>
      </c>
    </row>
    <row r="23" spans="1:4" ht="15">
      <c r="A23" s="56" t="s">
        <v>401</v>
      </c>
      <c r="B23" s="53"/>
      <c r="C23" s="53"/>
      <c r="D23" s="193" t="s">
        <v>154</v>
      </c>
    </row>
    <row r="24" spans="1:4" ht="15">
      <c r="A24" s="49"/>
      <c r="B24" s="50"/>
      <c r="C24" s="50"/>
      <c r="D24" s="51" t="s">
        <v>155</v>
      </c>
    </row>
    <row r="25" spans="1:4" ht="15">
      <c r="A25" s="52">
        <v>7</v>
      </c>
      <c r="B25" s="53" t="s">
        <v>391</v>
      </c>
      <c r="C25" s="53" t="s">
        <v>392</v>
      </c>
      <c r="D25" s="54" t="s">
        <v>156</v>
      </c>
    </row>
    <row r="26" spans="1:4" ht="15">
      <c r="A26" s="52">
        <v>7</v>
      </c>
      <c r="B26" s="53" t="s">
        <v>393</v>
      </c>
      <c r="C26" s="55" t="s">
        <v>392</v>
      </c>
      <c r="D26" s="54" t="s">
        <v>157</v>
      </c>
    </row>
    <row r="27" spans="1:4" ht="15">
      <c r="A27" s="52">
        <v>7</v>
      </c>
      <c r="B27" s="53" t="s">
        <v>402</v>
      </c>
      <c r="C27" s="53" t="s">
        <v>392</v>
      </c>
      <c r="D27" s="54" t="s">
        <v>151</v>
      </c>
    </row>
    <row r="28" spans="1:4" ht="15">
      <c r="A28" s="49"/>
      <c r="B28" s="50"/>
      <c r="C28" s="50"/>
      <c r="D28" s="51" t="s">
        <v>158</v>
      </c>
    </row>
    <row r="29" spans="1:4" ht="15">
      <c r="A29" s="52">
        <v>8</v>
      </c>
      <c r="B29" s="53" t="s">
        <v>391</v>
      </c>
      <c r="C29" s="53" t="s">
        <v>392</v>
      </c>
      <c r="D29" s="54" t="s">
        <v>159</v>
      </c>
    </row>
    <row r="30" spans="1:4" ht="15">
      <c r="A30" s="56" t="s">
        <v>396</v>
      </c>
      <c r="B30" s="53" t="s">
        <v>393</v>
      </c>
      <c r="C30" s="53"/>
      <c r="D30" s="54" t="s">
        <v>403</v>
      </c>
    </row>
    <row r="31" spans="1:4" ht="15">
      <c r="A31" s="52"/>
      <c r="B31" s="53"/>
      <c r="C31" s="53"/>
      <c r="D31" s="54"/>
    </row>
    <row r="32" spans="1:4" ht="15">
      <c r="A32" s="57"/>
      <c r="B32" s="191"/>
      <c r="C32" s="191"/>
      <c r="D32" s="192" t="s">
        <v>160</v>
      </c>
    </row>
    <row r="33" spans="1:4" ht="15">
      <c r="A33" s="49"/>
      <c r="B33" s="50"/>
      <c r="C33" s="50"/>
      <c r="D33" s="51" t="s">
        <v>161</v>
      </c>
    </row>
    <row r="34" spans="1:4" ht="15">
      <c r="A34" s="52" t="s">
        <v>397</v>
      </c>
      <c r="B34" s="53">
        <v>4</v>
      </c>
      <c r="C34" s="53"/>
      <c r="D34" s="193" t="s">
        <v>404</v>
      </c>
    </row>
    <row r="35" spans="1:4" ht="15">
      <c r="A35" s="49"/>
      <c r="B35" s="50"/>
      <c r="C35" s="50"/>
      <c r="D35" s="51" t="s">
        <v>162</v>
      </c>
    </row>
    <row r="36" spans="1:4" ht="15">
      <c r="A36" s="52" t="s">
        <v>398</v>
      </c>
      <c r="B36" s="53"/>
      <c r="C36" s="53"/>
      <c r="D36" s="193" t="s">
        <v>154</v>
      </c>
    </row>
    <row r="37" spans="1:4" ht="15">
      <c r="A37" s="49"/>
      <c r="B37" s="50"/>
      <c r="C37" s="50"/>
      <c r="D37" s="51" t="s">
        <v>163</v>
      </c>
    </row>
    <row r="38" spans="1:4" ht="15">
      <c r="A38" s="52" t="s">
        <v>400</v>
      </c>
      <c r="B38" s="53" t="s">
        <v>400</v>
      </c>
      <c r="C38" s="53"/>
      <c r="D38" s="58" t="s">
        <v>405</v>
      </c>
    </row>
    <row r="39" spans="1:4" ht="15">
      <c r="A39" s="49"/>
      <c r="B39" s="50"/>
      <c r="C39" s="50"/>
      <c r="D39" s="51" t="s">
        <v>164</v>
      </c>
    </row>
    <row r="40" spans="1:4" ht="15">
      <c r="A40" s="56" t="s">
        <v>406</v>
      </c>
      <c r="B40" s="53">
        <v>7</v>
      </c>
      <c r="C40" s="53"/>
      <c r="D40" s="194" t="s">
        <v>407</v>
      </c>
    </row>
    <row r="41" spans="1:4" ht="15">
      <c r="A41" s="49"/>
      <c r="B41" s="50"/>
      <c r="C41" s="50"/>
      <c r="D41" s="51" t="s">
        <v>165</v>
      </c>
    </row>
    <row r="42" spans="1:4" ht="15">
      <c r="A42" s="52" t="s">
        <v>408</v>
      </c>
      <c r="B42" s="53" t="s">
        <v>391</v>
      </c>
      <c r="C42" s="53" t="s">
        <v>392</v>
      </c>
      <c r="D42" s="54" t="s">
        <v>166</v>
      </c>
    </row>
    <row r="43" spans="1:4" ht="15">
      <c r="A43" s="49"/>
      <c r="B43" s="50"/>
      <c r="C43" s="50"/>
      <c r="D43" s="51" t="s">
        <v>167</v>
      </c>
    </row>
    <row r="44" spans="1:4" ht="15">
      <c r="A44" s="52" t="s">
        <v>409</v>
      </c>
      <c r="B44" s="53" t="s">
        <v>391</v>
      </c>
      <c r="C44" s="53">
        <v>1</v>
      </c>
      <c r="D44" s="54" t="s">
        <v>168</v>
      </c>
    </row>
    <row r="45" spans="1:4" ht="15">
      <c r="A45" s="49"/>
      <c r="B45" s="50"/>
      <c r="C45" s="50"/>
      <c r="D45" s="51" t="s">
        <v>169</v>
      </c>
    </row>
    <row r="46" spans="1:4" ht="15">
      <c r="A46" s="52" t="s">
        <v>410</v>
      </c>
      <c r="B46" s="53" t="s">
        <v>391</v>
      </c>
      <c r="C46" s="53" t="s">
        <v>391</v>
      </c>
      <c r="D46" s="54" t="s">
        <v>170</v>
      </c>
    </row>
    <row r="47" spans="1:4" ht="15">
      <c r="A47" s="49"/>
      <c r="B47" s="50"/>
      <c r="C47" s="50"/>
      <c r="D47" s="51" t="s">
        <v>432</v>
      </c>
    </row>
    <row r="48" spans="1:4" ht="15">
      <c r="A48" s="59" t="s">
        <v>411</v>
      </c>
      <c r="B48" s="60" t="s">
        <v>393</v>
      </c>
      <c r="C48" s="60" t="s">
        <v>412</v>
      </c>
      <c r="D48" s="61" t="s">
        <v>431</v>
      </c>
    </row>
    <row r="49" spans="1:4" ht="15">
      <c r="A49" s="62"/>
      <c r="B49" s="53"/>
      <c r="C49" s="53"/>
      <c r="D49" s="63"/>
    </row>
    <row r="50" spans="1:4" ht="15">
      <c r="A50" s="64"/>
      <c r="B50" s="65"/>
      <c r="C50" s="65"/>
      <c r="D50" s="66"/>
    </row>
    <row r="51" spans="1:4" ht="15">
      <c r="A51" s="67" t="s">
        <v>172</v>
      </c>
      <c r="B51" s="65"/>
      <c r="C51" s="65"/>
      <c r="D51" s="66"/>
    </row>
    <row r="52" spans="1:4" ht="15">
      <c r="A52" s="694" t="s">
        <v>413</v>
      </c>
      <c r="B52" s="694"/>
      <c r="C52" s="694"/>
      <c r="D52" s="694"/>
    </row>
    <row r="53" spans="1:4" ht="15">
      <c r="A53" s="694"/>
      <c r="B53" s="694"/>
      <c r="C53" s="694"/>
      <c r="D53" s="694"/>
    </row>
    <row r="54" spans="1:4" ht="15">
      <c r="A54" s="694"/>
      <c r="B54" s="694"/>
      <c r="C54" s="694"/>
      <c r="D54" s="694"/>
    </row>
    <row r="55" spans="1:4" s="424" customFormat="1" ht="15">
      <c r="A55" s="639"/>
      <c r="B55" s="639"/>
      <c r="C55" s="639"/>
      <c r="D55" s="639"/>
    </row>
    <row r="56" spans="1:4" s="424" customFormat="1" ht="15">
      <c r="A56" s="639"/>
      <c r="B56" s="639"/>
      <c r="C56" s="639"/>
      <c r="D56" s="639"/>
    </row>
    <row r="57" spans="1:4" s="424" customFormat="1" ht="15">
      <c r="A57" s="639"/>
      <c r="B57" s="639"/>
      <c r="C57" s="639"/>
      <c r="D57" s="639"/>
    </row>
    <row r="58" spans="1:4" s="424" customFormat="1" ht="15">
      <c r="A58" s="639"/>
      <c r="B58" s="639"/>
      <c r="C58" s="639"/>
      <c r="D58" s="639"/>
    </row>
    <row r="59" spans="1:4" s="424" customFormat="1" ht="15">
      <c r="A59" s="639"/>
      <c r="B59" s="639"/>
      <c r="C59" s="639"/>
      <c r="D59" s="639"/>
    </row>
    <row r="60" spans="1:4" s="424" customFormat="1" ht="15">
      <c r="A60" s="639"/>
      <c r="B60" s="639"/>
      <c r="C60" s="639"/>
      <c r="D60" s="639"/>
    </row>
    <row r="61" spans="1:4" s="424" customFormat="1" ht="15">
      <c r="A61" s="639"/>
      <c r="B61" s="639"/>
      <c r="C61" s="639"/>
      <c r="D61" s="639"/>
    </row>
    <row r="62" spans="1:4" s="424" customFormat="1" ht="15">
      <c r="A62" s="639"/>
      <c r="B62" s="639"/>
      <c r="C62" s="639"/>
      <c r="D62" s="639"/>
    </row>
    <row r="63" spans="1:4" s="424" customFormat="1" ht="15">
      <c r="A63" s="639"/>
      <c r="B63" s="639"/>
      <c r="C63" s="639"/>
      <c r="D63" s="639"/>
    </row>
    <row r="64" spans="1:4" s="424" customFormat="1" ht="15">
      <c r="A64" s="639"/>
      <c r="B64" s="639"/>
      <c r="C64" s="639"/>
      <c r="D64" s="639"/>
    </row>
    <row r="65" spans="1:4" s="424" customFormat="1" ht="15">
      <c r="A65" s="639"/>
      <c r="B65" s="639"/>
      <c r="C65" s="639"/>
      <c r="D65" s="639"/>
    </row>
    <row r="66" spans="1:4" s="424" customFormat="1" ht="15">
      <c r="A66" s="639"/>
      <c r="B66" s="639"/>
      <c r="C66" s="639"/>
      <c r="D66" s="639"/>
    </row>
    <row r="67" spans="1:4" s="424" customFormat="1" ht="15">
      <c r="A67" s="639"/>
      <c r="B67" s="639"/>
      <c r="C67" s="639"/>
      <c r="D67" s="639"/>
    </row>
    <row r="68" spans="1:4" s="424" customFormat="1" ht="15">
      <c r="A68" s="639"/>
      <c r="B68" s="639"/>
      <c r="C68" s="639"/>
      <c r="D68" s="639"/>
    </row>
    <row r="69" spans="1:4" s="424" customFormat="1" ht="15">
      <c r="A69" s="639"/>
      <c r="B69" s="639"/>
      <c r="C69" s="639"/>
      <c r="D69" s="639"/>
    </row>
    <row r="70" spans="1:4" s="424" customFormat="1" ht="15">
      <c r="A70" s="639"/>
      <c r="B70" s="639"/>
      <c r="C70" s="639"/>
      <c r="D70" s="639"/>
    </row>
    <row r="71" spans="1:4" s="424" customFormat="1" ht="15">
      <c r="A71" s="639"/>
      <c r="B71" s="639"/>
      <c r="C71" s="639"/>
      <c r="D71" s="639"/>
    </row>
    <row r="72" spans="1:4" s="424" customFormat="1" ht="15">
      <c r="A72" s="639"/>
      <c r="B72" s="639"/>
      <c r="C72" s="639"/>
      <c r="D72" s="639"/>
    </row>
    <row r="73" spans="1:4" s="424" customFormat="1" ht="15">
      <c r="A73" s="639"/>
      <c r="B73" s="639"/>
      <c r="C73" s="639"/>
      <c r="D73" s="639"/>
    </row>
    <row r="74" spans="1:4" s="424" customFormat="1" ht="15">
      <c r="A74" s="639"/>
      <c r="B74" s="639"/>
      <c r="C74" s="639"/>
      <c r="D74" s="639"/>
    </row>
    <row r="75" spans="1:4" ht="15">
      <c r="A75" s="65"/>
      <c r="B75" s="65"/>
      <c r="C75" s="65"/>
      <c r="D75" s="66"/>
    </row>
    <row r="76" spans="1:4" ht="15">
      <c r="A76" s="65"/>
      <c r="B76" s="65"/>
      <c r="C76" s="65"/>
      <c r="D76" s="66"/>
    </row>
    <row r="77" spans="1:4" ht="15">
      <c r="A77" s="65"/>
      <c r="B77" s="65"/>
      <c r="C77" s="65"/>
      <c r="D77" s="66"/>
    </row>
    <row r="78" spans="1:4" ht="15">
      <c r="A78" s="698" t="s">
        <v>173</v>
      </c>
      <c r="B78" s="698"/>
      <c r="C78" s="698"/>
      <c r="D78" s="698"/>
    </row>
    <row r="79" spans="1:4" ht="15">
      <c r="A79" s="68"/>
      <c r="B79" s="68"/>
      <c r="C79" s="68"/>
      <c r="D79" s="91" t="s">
        <v>244</v>
      </c>
    </row>
    <row r="80" spans="1:4" ht="15">
      <c r="A80" s="42" t="s">
        <v>174</v>
      </c>
      <c r="B80" s="43" t="s">
        <v>175</v>
      </c>
      <c r="C80" s="43" t="s">
        <v>176</v>
      </c>
      <c r="D80" s="44" t="s">
        <v>141</v>
      </c>
    </row>
    <row r="81" spans="1:4" ht="15">
      <c r="A81" s="45"/>
      <c r="B81" s="46"/>
      <c r="C81" s="46"/>
      <c r="D81" s="47"/>
    </row>
    <row r="82" spans="1:4" ht="15">
      <c r="A82" s="69"/>
      <c r="B82" s="191"/>
      <c r="C82" s="191"/>
      <c r="D82" s="192" t="s">
        <v>177</v>
      </c>
    </row>
    <row r="83" spans="1:4" ht="15">
      <c r="A83" s="70"/>
      <c r="B83" s="50"/>
      <c r="C83" s="50"/>
      <c r="D83" s="51" t="s">
        <v>178</v>
      </c>
    </row>
    <row r="84" spans="1:4" ht="15">
      <c r="A84" s="56" t="s">
        <v>391</v>
      </c>
      <c r="B84" s="53" t="s">
        <v>391</v>
      </c>
      <c r="C84" s="53" t="s">
        <v>414</v>
      </c>
      <c r="D84" s="54" t="s">
        <v>179</v>
      </c>
    </row>
    <row r="85" spans="1:4" ht="15">
      <c r="A85" s="56" t="s">
        <v>391</v>
      </c>
      <c r="B85" s="62">
        <v>1</v>
      </c>
      <c r="C85" s="53" t="s">
        <v>415</v>
      </c>
      <c r="D85" s="54" t="s">
        <v>180</v>
      </c>
    </row>
    <row r="86" spans="1:4" ht="15">
      <c r="A86" s="56">
        <v>1</v>
      </c>
      <c r="B86" s="62">
        <v>2</v>
      </c>
      <c r="C86" s="53" t="s">
        <v>415</v>
      </c>
      <c r="D86" s="54" t="s">
        <v>181</v>
      </c>
    </row>
    <row r="87" spans="1:4" ht="15">
      <c r="A87" s="52">
        <v>1</v>
      </c>
      <c r="B87" s="53" t="s">
        <v>402</v>
      </c>
      <c r="C87" s="53" t="s">
        <v>398</v>
      </c>
      <c r="D87" s="54" t="s">
        <v>182</v>
      </c>
    </row>
    <row r="88" spans="1:4" ht="15">
      <c r="A88" s="70"/>
      <c r="B88" s="50"/>
      <c r="C88" s="50"/>
      <c r="D88" s="51" t="s">
        <v>183</v>
      </c>
    </row>
    <row r="89" spans="1:4" ht="15">
      <c r="A89" s="56" t="s">
        <v>393</v>
      </c>
      <c r="B89" s="53" t="s">
        <v>391</v>
      </c>
      <c r="C89" s="53" t="s">
        <v>416</v>
      </c>
      <c r="D89" s="54" t="s">
        <v>184</v>
      </c>
    </row>
    <row r="90" spans="1:4" ht="15">
      <c r="A90" s="56" t="s">
        <v>393</v>
      </c>
      <c r="B90" s="53" t="s">
        <v>393</v>
      </c>
      <c r="C90" s="53" t="s">
        <v>417</v>
      </c>
      <c r="D90" s="54" t="s">
        <v>185</v>
      </c>
    </row>
    <row r="91" spans="1:4" ht="15">
      <c r="A91" s="70"/>
      <c r="B91" s="50"/>
      <c r="C91" s="50"/>
      <c r="D91" s="51" t="s">
        <v>186</v>
      </c>
    </row>
    <row r="92" spans="1:4" ht="15">
      <c r="A92" s="56" t="s">
        <v>402</v>
      </c>
      <c r="B92" s="53" t="s">
        <v>391</v>
      </c>
      <c r="C92" s="53"/>
      <c r="D92" s="54" t="s">
        <v>418</v>
      </c>
    </row>
    <row r="93" spans="1:4" ht="15">
      <c r="A93" s="56" t="s">
        <v>402</v>
      </c>
      <c r="B93" s="53" t="s">
        <v>401</v>
      </c>
      <c r="C93" s="53" t="s">
        <v>391</v>
      </c>
      <c r="D93" s="54" t="s">
        <v>187</v>
      </c>
    </row>
    <row r="94" spans="1:4" ht="15">
      <c r="A94" s="70"/>
      <c r="B94" s="50"/>
      <c r="C94" s="50"/>
      <c r="D94" s="51" t="s">
        <v>153</v>
      </c>
    </row>
    <row r="95" spans="1:4" ht="15">
      <c r="A95" s="56" t="s">
        <v>414</v>
      </c>
      <c r="B95" s="195"/>
      <c r="C95" s="195"/>
      <c r="D95" s="193" t="s">
        <v>188</v>
      </c>
    </row>
    <row r="96" spans="1:4" ht="15">
      <c r="A96" s="70"/>
      <c r="B96" s="50"/>
      <c r="C96" s="50"/>
      <c r="D96" s="51" t="s">
        <v>189</v>
      </c>
    </row>
    <row r="97" spans="1:4" ht="15">
      <c r="A97" s="56" t="s">
        <v>399</v>
      </c>
      <c r="B97" s="195"/>
      <c r="C97" s="195"/>
      <c r="D97" s="193" t="s">
        <v>188</v>
      </c>
    </row>
    <row r="98" spans="1:4" ht="15">
      <c r="A98" s="70"/>
      <c r="B98" s="50"/>
      <c r="C98" s="50"/>
      <c r="D98" s="51" t="s">
        <v>190</v>
      </c>
    </row>
    <row r="99" spans="1:4" ht="15">
      <c r="A99" s="52">
        <v>6</v>
      </c>
      <c r="B99" s="53" t="s">
        <v>393</v>
      </c>
      <c r="C99" s="62">
        <v>3</v>
      </c>
      <c r="D99" s="54" t="s">
        <v>191</v>
      </c>
    </row>
    <row r="100" spans="1:4" ht="15">
      <c r="A100" s="52"/>
      <c r="B100" s="53"/>
      <c r="C100" s="62"/>
      <c r="D100" s="54"/>
    </row>
    <row r="101" spans="1:4" ht="15">
      <c r="A101" s="71"/>
      <c r="B101" s="191"/>
      <c r="C101" s="191"/>
      <c r="D101" s="192" t="s">
        <v>192</v>
      </c>
    </row>
    <row r="102" spans="1:4" ht="15">
      <c r="A102" s="70"/>
      <c r="B102" s="50"/>
      <c r="C102" s="50"/>
      <c r="D102" s="51" t="s">
        <v>193</v>
      </c>
    </row>
    <row r="103" spans="1:4" ht="15">
      <c r="A103" s="52">
        <v>7</v>
      </c>
      <c r="B103" s="53" t="s">
        <v>391</v>
      </c>
      <c r="C103" s="53" t="s">
        <v>409</v>
      </c>
      <c r="D103" s="54" t="s">
        <v>194</v>
      </c>
    </row>
    <row r="104" spans="1:4" ht="15">
      <c r="A104" s="52">
        <v>7</v>
      </c>
      <c r="B104" s="53" t="s">
        <v>393</v>
      </c>
      <c r="C104" s="62">
        <v>9</v>
      </c>
      <c r="D104" s="54" t="s">
        <v>195</v>
      </c>
    </row>
    <row r="105" spans="1:4" ht="15">
      <c r="A105" s="52">
        <v>7</v>
      </c>
      <c r="B105" s="53" t="s">
        <v>402</v>
      </c>
      <c r="C105" s="62">
        <v>6</v>
      </c>
      <c r="D105" s="54" t="s">
        <v>196</v>
      </c>
    </row>
    <row r="106" spans="1:4" ht="15">
      <c r="A106" s="70"/>
      <c r="B106" s="50"/>
      <c r="C106" s="50"/>
      <c r="D106" s="51" t="s">
        <v>162</v>
      </c>
    </row>
    <row r="107" spans="1:4" ht="15">
      <c r="A107" s="52" t="s">
        <v>396</v>
      </c>
      <c r="B107" s="196"/>
      <c r="C107" s="196"/>
      <c r="D107" s="193" t="s">
        <v>188</v>
      </c>
    </row>
    <row r="108" spans="1:4" ht="15">
      <c r="A108" s="72"/>
      <c r="B108" s="73"/>
      <c r="C108" s="73"/>
      <c r="D108" s="51" t="s">
        <v>163</v>
      </c>
    </row>
    <row r="109" spans="1:4" ht="15">
      <c r="A109" s="74" t="s">
        <v>397</v>
      </c>
      <c r="B109" s="75" t="s">
        <v>399</v>
      </c>
      <c r="C109" s="73"/>
      <c r="D109" s="54" t="s">
        <v>419</v>
      </c>
    </row>
    <row r="110" spans="1:4" ht="15">
      <c r="A110" s="74" t="s">
        <v>397</v>
      </c>
      <c r="B110" s="75" t="s">
        <v>401</v>
      </c>
      <c r="C110" s="73"/>
      <c r="D110" s="54" t="s">
        <v>420</v>
      </c>
    </row>
    <row r="111" spans="1:4" ht="15">
      <c r="A111" s="52">
        <v>9</v>
      </c>
      <c r="B111" s="62">
        <v>9</v>
      </c>
      <c r="C111" s="53"/>
      <c r="D111" s="194" t="s">
        <v>421</v>
      </c>
    </row>
    <row r="112" spans="1:4" ht="15">
      <c r="A112" s="72"/>
      <c r="B112" s="73"/>
      <c r="C112" s="73"/>
      <c r="D112" s="51" t="s">
        <v>164</v>
      </c>
    </row>
    <row r="113" spans="1:4" ht="15">
      <c r="A113" s="56" t="s">
        <v>398</v>
      </c>
      <c r="B113" s="62">
        <v>7</v>
      </c>
      <c r="C113" s="53"/>
      <c r="D113" s="194" t="s">
        <v>422</v>
      </c>
    </row>
    <row r="114" spans="1:4" ht="15">
      <c r="A114" s="72"/>
      <c r="B114" s="73"/>
      <c r="C114" s="73"/>
      <c r="D114" s="51" t="s">
        <v>197</v>
      </c>
    </row>
    <row r="115" spans="1:4" ht="15">
      <c r="A115" s="76">
        <v>11</v>
      </c>
      <c r="B115" s="53" t="s">
        <v>393</v>
      </c>
      <c r="C115" s="53" t="s">
        <v>412</v>
      </c>
      <c r="D115" s="54" t="s">
        <v>198</v>
      </c>
    </row>
    <row r="116" spans="1:4" ht="15">
      <c r="A116" s="72"/>
      <c r="B116" s="73"/>
      <c r="C116" s="73"/>
      <c r="D116" s="51" t="s">
        <v>171</v>
      </c>
    </row>
    <row r="117" spans="1:4" ht="15">
      <c r="A117" s="77">
        <v>12</v>
      </c>
      <c r="B117" s="60" t="s">
        <v>393</v>
      </c>
      <c r="C117" s="60" t="s">
        <v>412</v>
      </c>
      <c r="D117" s="61" t="s">
        <v>199</v>
      </c>
    </row>
    <row r="118" spans="1:4" ht="15">
      <c r="A118" s="78"/>
      <c r="B118" s="79"/>
      <c r="C118" s="79"/>
      <c r="D118" s="63"/>
    </row>
    <row r="119" spans="1:4" ht="15">
      <c r="A119" s="80"/>
      <c r="B119" s="67"/>
      <c r="C119" s="80"/>
      <c r="D119" s="81"/>
    </row>
    <row r="120" spans="1:4" ht="15">
      <c r="A120" s="67" t="s">
        <v>172</v>
      </c>
      <c r="B120" s="67"/>
      <c r="C120" s="80"/>
      <c r="D120" s="81"/>
    </row>
    <row r="121" spans="1:4" ht="15">
      <c r="A121" s="694" t="s">
        <v>423</v>
      </c>
      <c r="B121" s="694"/>
      <c r="C121" s="694"/>
      <c r="D121" s="694"/>
    </row>
    <row r="122" spans="1:4" ht="15">
      <c r="A122" s="694"/>
      <c r="B122" s="694"/>
      <c r="C122" s="694"/>
      <c r="D122" s="694"/>
    </row>
    <row r="123" spans="1:4" ht="15">
      <c r="A123" s="694"/>
      <c r="B123" s="694"/>
      <c r="C123" s="694"/>
      <c r="D123" s="694"/>
    </row>
    <row r="124" spans="1:4" ht="19.5" customHeight="1">
      <c r="A124" s="694" t="s">
        <v>200</v>
      </c>
      <c r="B124" s="694"/>
      <c r="C124" s="694"/>
      <c r="D124" s="694"/>
    </row>
    <row r="125" spans="1:4" ht="15">
      <c r="A125" s="190"/>
      <c r="B125" s="190"/>
      <c r="C125" s="190"/>
      <c r="D125" s="190"/>
    </row>
    <row r="126" spans="1:4" ht="15">
      <c r="A126" s="65"/>
      <c r="B126" s="65"/>
      <c r="C126" s="65"/>
      <c r="D126" s="66"/>
    </row>
    <row r="127" spans="1:4" ht="15">
      <c r="A127" s="65"/>
      <c r="B127" s="65"/>
      <c r="C127" s="65"/>
      <c r="D127" s="66"/>
    </row>
    <row r="128" spans="1:4" ht="15">
      <c r="A128" s="695" t="s">
        <v>201</v>
      </c>
      <c r="B128" s="695"/>
      <c r="C128" s="695"/>
      <c r="D128" s="695"/>
    </row>
    <row r="129" spans="1:4" ht="15">
      <c r="A129" s="68"/>
      <c r="B129" s="68"/>
      <c r="C129" s="68"/>
      <c r="D129" s="91" t="s">
        <v>244</v>
      </c>
    </row>
    <row r="130" spans="1:4" ht="15">
      <c r="A130" s="42" t="s">
        <v>138</v>
      </c>
      <c r="B130" s="43" t="s">
        <v>139</v>
      </c>
      <c r="C130" s="43" t="s">
        <v>140</v>
      </c>
      <c r="D130" s="44" t="s">
        <v>141</v>
      </c>
    </row>
    <row r="131" spans="1:4" ht="15">
      <c r="A131" s="82">
        <v>5</v>
      </c>
      <c r="B131" s="83" t="s">
        <v>391</v>
      </c>
      <c r="C131" s="83">
        <v>1</v>
      </c>
      <c r="D131" s="84" t="s">
        <v>202</v>
      </c>
    </row>
    <row r="132" spans="1:4" ht="15">
      <c r="A132" s="52">
        <v>5</v>
      </c>
      <c r="B132" s="53">
        <v>1</v>
      </c>
      <c r="C132" s="55" t="s">
        <v>393</v>
      </c>
      <c r="D132" s="54" t="s">
        <v>203</v>
      </c>
    </row>
    <row r="133" spans="1:4" ht="15">
      <c r="A133" s="52">
        <v>5</v>
      </c>
      <c r="B133" s="53" t="s">
        <v>393</v>
      </c>
      <c r="C133" s="53">
        <v>1</v>
      </c>
      <c r="D133" s="54" t="s">
        <v>204</v>
      </c>
    </row>
    <row r="134" spans="1:4" ht="15">
      <c r="A134" s="52">
        <v>5</v>
      </c>
      <c r="B134" s="53">
        <v>2</v>
      </c>
      <c r="C134" s="55" t="s">
        <v>393</v>
      </c>
      <c r="D134" s="54" t="s">
        <v>205</v>
      </c>
    </row>
    <row r="135" spans="1:4" ht="15">
      <c r="A135" s="52">
        <v>5</v>
      </c>
      <c r="B135" s="53" t="s">
        <v>402</v>
      </c>
      <c r="C135" s="53">
        <v>1</v>
      </c>
      <c r="D135" s="54" t="s">
        <v>206</v>
      </c>
    </row>
    <row r="136" spans="1:4" ht="15">
      <c r="A136" s="52">
        <v>5</v>
      </c>
      <c r="B136" s="53">
        <v>3</v>
      </c>
      <c r="C136" s="55" t="s">
        <v>393</v>
      </c>
      <c r="D136" s="54" t="s">
        <v>207</v>
      </c>
    </row>
    <row r="137" spans="1:4" ht="15">
      <c r="A137" s="52">
        <v>5</v>
      </c>
      <c r="B137" s="53" t="s">
        <v>414</v>
      </c>
      <c r="C137" s="53" t="s">
        <v>391</v>
      </c>
      <c r="D137" s="54" t="s">
        <v>208</v>
      </c>
    </row>
    <row r="138" spans="1:4" ht="15">
      <c r="A138" s="56" t="s">
        <v>399</v>
      </c>
      <c r="B138" s="53" t="s">
        <v>399</v>
      </c>
      <c r="C138" s="53" t="s">
        <v>391</v>
      </c>
      <c r="D138" s="54" t="s">
        <v>209</v>
      </c>
    </row>
    <row r="139" spans="1:4" ht="15">
      <c r="A139" s="56" t="s">
        <v>399</v>
      </c>
      <c r="B139" s="53" t="s">
        <v>401</v>
      </c>
      <c r="C139" s="53" t="s">
        <v>391</v>
      </c>
      <c r="D139" s="54" t="s">
        <v>210</v>
      </c>
    </row>
    <row r="140" spans="1:4" ht="15">
      <c r="A140" s="56" t="s">
        <v>399</v>
      </c>
      <c r="B140" s="53" t="s">
        <v>401</v>
      </c>
      <c r="C140" s="53" t="s">
        <v>402</v>
      </c>
      <c r="D140" s="54" t="s">
        <v>433</v>
      </c>
    </row>
    <row r="141" spans="1:4" ht="15">
      <c r="A141" s="52"/>
      <c r="B141" s="53"/>
      <c r="C141" s="53"/>
      <c r="D141" s="54"/>
    </row>
    <row r="142" spans="1:4" ht="15">
      <c r="A142" s="52">
        <v>6</v>
      </c>
      <c r="B142" s="53" t="s">
        <v>391</v>
      </c>
      <c r="C142" s="53">
        <v>1</v>
      </c>
      <c r="D142" s="54" t="s">
        <v>211</v>
      </c>
    </row>
    <row r="143" spans="1:4" ht="15">
      <c r="A143" s="52">
        <v>6</v>
      </c>
      <c r="B143" s="53">
        <v>1</v>
      </c>
      <c r="C143" s="55" t="s">
        <v>393</v>
      </c>
      <c r="D143" s="54" t="s">
        <v>212</v>
      </c>
    </row>
    <row r="144" spans="1:4" ht="15">
      <c r="A144" s="52">
        <v>6</v>
      </c>
      <c r="B144" s="53" t="s">
        <v>393</v>
      </c>
      <c r="C144" s="53">
        <v>1</v>
      </c>
      <c r="D144" s="54" t="s">
        <v>213</v>
      </c>
    </row>
    <row r="145" spans="1:4" ht="15">
      <c r="A145" s="52">
        <v>6</v>
      </c>
      <c r="B145" s="53">
        <v>2</v>
      </c>
      <c r="C145" s="55" t="s">
        <v>393</v>
      </c>
      <c r="D145" s="54" t="s">
        <v>214</v>
      </c>
    </row>
    <row r="146" spans="1:4" ht="15">
      <c r="A146" s="52">
        <v>6</v>
      </c>
      <c r="B146" s="53" t="s">
        <v>402</v>
      </c>
      <c r="C146" s="53">
        <v>1</v>
      </c>
      <c r="D146" s="54" t="s">
        <v>215</v>
      </c>
    </row>
    <row r="147" spans="1:4" ht="15">
      <c r="A147" s="52">
        <v>6</v>
      </c>
      <c r="B147" s="53" t="s">
        <v>402</v>
      </c>
      <c r="C147" s="55" t="s">
        <v>395</v>
      </c>
      <c r="D147" s="54" t="s">
        <v>216</v>
      </c>
    </row>
    <row r="148" spans="1:4" ht="15">
      <c r="A148" s="52">
        <v>6</v>
      </c>
      <c r="B148" s="53" t="s">
        <v>414</v>
      </c>
      <c r="C148" s="53">
        <v>1</v>
      </c>
      <c r="D148" s="54" t="s">
        <v>217</v>
      </c>
    </row>
    <row r="149" spans="1:4" ht="15">
      <c r="A149" s="52">
        <v>6</v>
      </c>
      <c r="B149" s="53">
        <v>4</v>
      </c>
      <c r="C149" s="55" t="s">
        <v>393</v>
      </c>
      <c r="D149" s="54" t="s">
        <v>218</v>
      </c>
    </row>
    <row r="150" spans="1:4" ht="15">
      <c r="A150" s="52">
        <v>6</v>
      </c>
      <c r="B150" s="53" t="s">
        <v>399</v>
      </c>
      <c r="C150" s="53">
        <v>1</v>
      </c>
      <c r="D150" s="54" t="s">
        <v>219</v>
      </c>
    </row>
    <row r="151" spans="1:4" ht="15">
      <c r="A151" s="52">
        <v>6</v>
      </c>
      <c r="B151" s="53">
        <v>5</v>
      </c>
      <c r="C151" s="55" t="s">
        <v>393</v>
      </c>
      <c r="D151" s="54" t="s">
        <v>220</v>
      </c>
    </row>
    <row r="152" spans="1:4" ht="15">
      <c r="A152" s="52">
        <v>6</v>
      </c>
      <c r="B152" s="53">
        <v>5</v>
      </c>
      <c r="C152" s="53" t="s">
        <v>402</v>
      </c>
      <c r="D152" s="54" t="s">
        <v>221</v>
      </c>
    </row>
    <row r="153" spans="1:4" ht="15">
      <c r="A153" s="52">
        <v>6</v>
      </c>
      <c r="B153" s="53" t="s">
        <v>401</v>
      </c>
      <c r="C153" s="55" t="s">
        <v>414</v>
      </c>
      <c r="D153" s="54" t="s">
        <v>222</v>
      </c>
    </row>
    <row r="154" spans="1:4" ht="15">
      <c r="A154" s="52">
        <v>6</v>
      </c>
      <c r="B154" s="53" t="s">
        <v>395</v>
      </c>
      <c r="C154" s="53">
        <v>1</v>
      </c>
      <c r="D154" s="54" t="s">
        <v>223</v>
      </c>
    </row>
    <row r="155" spans="1:4" ht="15">
      <c r="A155" s="52">
        <v>6</v>
      </c>
      <c r="B155" s="53" t="s">
        <v>396</v>
      </c>
      <c r="C155" s="55" t="s">
        <v>391</v>
      </c>
      <c r="D155" s="54" t="s">
        <v>224</v>
      </c>
    </row>
    <row r="156" spans="1:4" ht="15">
      <c r="A156" s="52">
        <v>6</v>
      </c>
      <c r="B156" s="53">
        <v>9</v>
      </c>
      <c r="C156" s="53" t="s">
        <v>391</v>
      </c>
      <c r="D156" s="54" t="s">
        <v>225</v>
      </c>
    </row>
    <row r="157" spans="1:4" ht="15">
      <c r="A157" s="52">
        <v>6</v>
      </c>
      <c r="B157" s="53">
        <v>9</v>
      </c>
      <c r="C157" s="55" t="s">
        <v>399</v>
      </c>
      <c r="D157" s="54" t="s">
        <v>226</v>
      </c>
    </row>
    <row r="158" spans="1:4" ht="15">
      <c r="A158" s="56" t="s">
        <v>396</v>
      </c>
      <c r="B158" s="53" t="s">
        <v>393</v>
      </c>
      <c r="C158" s="53">
        <v>1</v>
      </c>
      <c r="D158" s="54" t="s">
        <v>434</v>
      </c>
    </row>
    <row r="159" spans="1:4" ht="15">
      <c r="A159" s="56" t="s">
        <v>396</v>
      </c>
      <c r="B159" s="53" t="s">
        <v>393</v>
      </c>
      <c r="C159" s="53" t="s">
        <v>393</v>
      </c>
      <c r="D159" s="54" t="s">
        <v>436</v>
      </c>
    </row>
    <row r="160" spans="1:4" ht="15">
      <c r="A160" s="56" t="s">
        <v>396</v>
      </c>
      <c r="B160" s="53" t="s">
        <v>393</v>
      </c>
      <c r="C160" s="53" t="s">
        <v>402</v>
      </c>
      <c r="D160" s="54" t="s">
        <v>437</v>
      </c>
    </row>
    <row r="161" spans="1:4" ht="15">
      <c r="A161" s="56" t="s">
        <v>396</v>
      </c>
      <c r="B161" s="53" t="s">
        <v>393</v>
      </c>
      <c r="C161" s="53" t="s">
        <v>414</v>
      </c>
      <c r="D161" s="54" t="s">
        <v>441</v>
      </c>
    </row>
    <row r="162" spans="1:4" ht="15">
      <c r="A162" s="56" t="s">
        <v>396</v>
      </c>
      <c r="B162" s="53" t="s">
        <v>393</v>
      </c>
      <c r="C162" s="53" t="s">
        <v>399</v>
      </c>
      <c r="D162" s="54" t="s">
        <v>442</v>
      </c>
    </row>
    <row r="163" spans="1:4" ht="15">
      <c r="A163" s="56" t="s">
        <v>396</v>
      </c>
      <c r="B163" s="53" t="s">
        <v>393</v>
      </c>
      <c r="C163" s="53" t="s">
        <v>401</v>
      </c>
      <c r="D163" s="54" t="s">
        <v>443</v>
      </c>
    </row>
    <row r="164" spans="1:4" ht="15">
      <c r="A164" s="56" t="s">
        <v>396</v>
      </c>
      <c r="B164" s="53" t="s">
        <v>393</v>
      </c>
      <c r="C164" s="53" t="s">
        <v>395</v>
      </c>
      <c r="D164" s="54" t="s">
        <v>444</v>
      </c>
    </row>
    <row r="165" spans="1:4" ht="15">
      <c r="A165" s="56" t="s">
        <v>396</v>
      </c>
      <c r="B165" s="53" t="s">
        <v>393</v>
      </c>
      <c r="C165" s="53" t="s">
        <v>396</v>
      </c>
      <c r="D165" s="54" t="s">
        <v>438</v>
      </c>
    </row>
    <row r="166" spans="1:4" ht="15">
      <c r="A166" s="56" t="s">
        <v>396</v>
      </c>
      <c r="B166" s="53" t="s">
        <v>393</v>
      </c>
      <c r="C166" s="53" t="s">
        <v>397</v>
      </c>
      <c r="D166" s="54" t="s">
        <v>439</v>
      </c>
    </row>
    <row r="167" spans="1:4" ht="15">
      <c r="A167" s="56" t="s">
        <v>396</v>
      </c>
      <c r="B167" s="53" t="s">
        <v>393</v>
      </c>
      <c r="C167" s="53" t="s">
        <v>398</v>
      </c>
      <c r="D167" s="54" t="s">
        <v>440</v>
      </c>
    </row>
    <row r="168" spans="1:4" ht="15">
      <c r="A168" s="56" t="s">
        <v>396</v>
      </c>
      <c r="B168" s="53" t="s">
        <v>393</v>
      </c>
      <c r="C168" s="53" t="s">
        <v>400</v>
      </c>
      <c r="D168" s="54" t="s">
        <v>435</v>
      </c>
    </row>
    <row r="169" spans="1:4" ht="15">
      <c r="A169" s="52" t="s">
        <v>398</v>
      </c>
      <c r="B169" s="53" t="s">
        <v>391</v>
      </c>
      <c r="C169" s="53">
        <v>1</v>
      </c>
      <c r="D169" s="54" t="s">
        <v>227</v>
      </c>
    </row>
    <row r="170" spans="1:4" ht="15">
      <c r="A170" s="52" t="s">
        <v>398</v>
      </c>
      <c r="B170" s="53">
        <v>1</v>
      </c>
      <c r="C170" s="55" t="s">
        <v>393</v>
      </c>
      <c r="D170" s="54" t="s">
        <v>228</v>
      </c>
    </row>
    <row r="171" spans="1:4" ht="15">
      <c r="A171" s="52" t="s">
        <v>398</v>
      </c>
      <c r="B171" s="53" t="s">
        <v>393</v>
      </c>
      <c r="C171" s="53">
        <v>1</v>
      </c>
      <c r="D171" s="54" t="s">
        <v>229</v>
      </c>
    </row>
    <row r="172" spans="1:4" ht="15">
      <c r="A172" s="52" t="s">
        <v>398</v>
      </c>
      <c r="B172" s="53">
        <v>2</v>
      </c>
      <c r="C172" s="55" t="s">
        <v>393</v>
      </c>
      <c r="D172" s="54" t="s">
        <v>230</v>
      </c>
    </row>
    <row r="173" spans="1:4" ht="15">
      <c r="A173" s="52" t="s">
        <v>398</v>
      </c>
      <c r="B173" s="53" t="s">
        <v>402</v>
      </c>
      <c r="C173" s="53">
        <v>1</v>
      </c>
      <c r="D173" s="54" t="s">
        <v>231</v>
      </c>
    </row>
    <row r="174" spans="1:4" ht="15">
      <c r="A174" s="52" t="s">
        <v>398</v>
      </c>
      <c r="B174" s="53">
        <v>3</v>
      </c>
      <c r="C174" s="55" t="s">
        <v>396</v>
      </c>
      <c r="D174" s="54" t="s">
        <v>232</v>
      </c>
    </row>
    <row r="175" spans="1:4" ht="15">
      <c r="A175" s="52" t="s">
        <v>398</v>
      </c>
      <c r="B175" s="53" t="s">
        <v>414</v>
      </c>
      <c r="C175" s="53">
        <v>1</v>
      </c>
      <c r="D175" s="54" t="s">
        <v>233</v>
      </c>
    </row>
    <row r="176" spans="1:4" ht="15">
      <c r="A176" s="52" t="s">
        <v>398</v>
      </c>
      <c r="B176" s="53">
        <v>4</v>
      </c>
      <c r="C176" s="55" t="s">
        <v>393</v>
      </c>
      <c r="D176" s="54" t="s">
        <v>234</v>
      </c>
    </row>
    <row r="177" spans="1:4" ht="15">
      <c r="A177" s="52" t="s">
        <v>398</v>
      </c>
      <c r="B177" s="53" t="s">
        <v>399</v>
      </c>
      <c r="C177" s="53">
        <v>1</v>
      </c>
      <c r="D177" s="54" t="s">
        <v>235</v>
      </c>
    </row>
    <row r="178" spans="1:4" ht="15">
      <c r="A178" s="52" t="s">
        <v>398</v>
      </c>
      <c r="B178" s="53">
        <v>5</v>
      </c>
      <c r="C178" s="55" t="s">
        <v>393</v>
      </c>
      <c r="D178" s="54" t="s">
        <v>236</v>
      </c>
    </row>
    <row r="179" spans="1:4" ht="15">
      <c r="A179" s="52" t="s">
        <v>398</v>
      </c>
      <c r="B179" s="53">
        <v>5</v>
      </c>
      <c r="C179" s="53" t="s">
        <v>402</v>
      </c>
      <c r="D179" s="54" t="s">
        <v>237</v>
      </c>
    </row>
    <row r="180" spans="1:4" ht="15">
      <c r="A180" s="52" t="s">
        <v>398</v>
      </c>
      <c r="B180" s="53" t="s">
        <v>401</v>
      </c>
      <c r="C180" s="55" t="s">
        <v>399</v>
      </c>
      <c r="D180" s="54" t="s">
        <v>238</v>
      </c>
    </row>
    <row r="181" spans="1:4" ht="15">
      <c r="A181" s="52" t="s">
        <v>398</v>
      </c>
      <c r="B181" s="53" t="s">
        <v>395</v>
      </c>
      <c r="C181" s="53">
        <v>1</v>
      </c>
      <c r="D181" s="54" t="s">
        <v>239</v>
      </c>
    </row>
    <row r="182" spans="1:4" ht="15">
      <c r="A182" s="52" t="s">
        <v>398</v>
      </c>
      <c r="B182" s="53" t="s">
        <v>396</v>
      </c>
      <c r="C182" s="55" t="s">
        <v>391</v>
      </c>
      <c r="D182" s="54" t="s">
        <v>240</v>
      </c>
    </row>
    <row r="183" spans="1:4" ht="15">
      <c r="A183" s="52" t="s">
        <v>398</v>
      </c>
      <c r="B183" s="53" t="s">
        <v>397</v>
      </c>
      <c r="C183" s="53">
        <v>1</v>
      </c>
      <c r="D183" s="54" t="s">
        <v>241</v>
      </c>
    </row>
    <row r="184" spans="1:4" ht="15">
      <c r="A184" s="86" t="s">
        <v>398</v>
      </c>
      <c r="B184" s="60">
        <v>9</v>
      </c>
      <c r="C184" s="87" t="s">
        <v>414</v>
      </c>
      <c r="D184" s="61" t="s">
        <v>242</v>
      </c>
    </row>
    <row r="185" spans="1:4" s="424" customFormat="1" ht="15">
      <c r="A185" s="62"/>
      <c r="B185" s="53"/>
      <c r="C185" s="55"/>
      <c r="D185" s="63"/>
    </row>
    <row r="186" spans="1:4" s="424" customFormat="1" ht="15">
      <c r="A186" s="62"/>
      <c r="B186" s="53"/>
      <c r="C186" s="55"/>
      <c r="D186" s="63"/>
    </row>
    <row r="187" spans="1:4" s="424" customFormat="1" ht="15">
      <c r="A187" s="62"/>
      <c r="B187" s="53"/>
      <c r="C187" s="55"/>
      <c r="D187" s="63"/>
    </row>
    <row r="188" spans="1:4" s="424" customFormat="1" ht="15">
      <c r="A188" s="62"/>
      <c r="B188" s="53"/>
      <c r="C188" s="55"/>
      <c r="D188" s="63"/>
    </row>
    <row r="189" spans="1:4" s="424" customFormat="1" ht="15">
      <c r="A189" s="62"/>
      <c r="B189" s="53"/>
      <c r="C189" s="55"/>
      <c r="D189" s="63"/>
    </row>
    <row r="190" spans="1:4" s="424" customFormat="1" ht="15">
      <c r="A190" s="62"/>
      <c r="B190" s="53"/>
      <c r="C190" s="55"/>
      <c r="D190" s="63"/>
    </row>
    <row r="191" spans="1:4" s="424" customFormat="1" ht="15">
      <c r="A191" s="62"/>
      <c r="B191" s="53"/>
      <c r="C191" s="55"/>
      <c r="D191" s="63"/>
    </row>
    <row r="192" spans="1:4" s="424" customFormat="1" ht="15">
      <c r="A192" s="62"/>
      <c r="B192" s="53"/>
      <c r="C192" s="55"/>
      <c r="D192" s="63"/>
    </row>
    <row r="193" spans="1:4" s="424" customFormat="1" ht="15">
      <c r="A193" s="62"/>
      <c r="B193" s="53"/>
      <c r="C193" s="55"/>
      <c r="D193" s="63"/>
    </row>
    <row r="194" spans="1:4" s="424" customFormat="1" ht="15">
      <c r="A194" s="62"/>
      <c r="B194" s="53"/>
      <c r="C194" s="55"/>
      <c r="D194" s="63"/>
    </row>
    <row r="195" spans="1:4" s="424" customFormat="1" ht="15">
      <c r="A195" s="62"/>
      <c r="B195" s="53"/>
      <c r="C195" s="55"/>
      <c r="D195" s="63"/>
    </row>
    <row r="196" spans="1:4" s="424" customFormat="1" ht="15">
      <c r="A196" s="62"/>
      <c r="B196" s="53"/>
      <c r="C196" s="55"/>
      <c r="D196" s="63"/>
    </row>
    <row r="197" spans="1:4" s="424" customFormat="1" ht="15">
      <c r="A197" s="62"/>
      <c r="B197" s="53"/>
      <c r="C197" s="55"/>
      <c r="D197" s="63"/>
    </row>
    <row r="198" spans="1:4" s="424" customFormat="1" ht="15">
      <c r="A198" s="62"/>
      <c r="B198" s="53"/>
      <c r="C198" s="55"/>
      <c r="D198" s="63"/>
    </row>
    <row r="199" spans="1:4" s="424" customFormat="1" ht="15">
      <c r="A199" s="62"/>
      <c r="B199" s="53"/>
      <c r="C199" s="55"/>
      <c r="D199" s="63"/>
    </row>
    <row r="200" spans="1:4" s="424" customFormat="1" ht="15">
      <c r="A200" s="62"/>
      <c r="B200" s="53"/>
      <c r="C200" s="55"/>
      <c r="D200" s="63"/>
    </row>
    <row r="201" spans="1:4" s="424" customFormat="1" ht="15">
      <c r="A201" s="62"/>
      <c r="B201" s="53"/>
      <c r="C201" s="55"/>
      <c r="D201" s="63"/>
    </row>
    <row r="202" spans="1:4" s="424" customFormat="1" ht="15">
      <c r="A202" s="62"/>
      <c r="B202" s="53"/>
      <c r="C202" s="55"/>
      <c r="D202" s="63"/>
    </row>
    <row r="203" spans="1:4" ht="15">
      <c r="A203" s="88"/>
      <c r="B203" s="83"/>
      <c r="C203" s="89"/>
      <c r="D203" s="90" t="s">
        <v>243</v>
      </c>
    </row>
    <row r="204" spans="1:4" ht="15">
      <c r="A204" s="85"/>
      <c r="B204" s="85"/>
      <c r="C204" s="85"/>
      <c r="D204" s="63"/>
    </row>
    <row r="205" spans="1:4" ht="15">
      <c r="A205" s="695" t="s">
        <v>201</v>
      </c>
      <c r="B205" s="695"/>
      <c r="C205" s="695"/>
      <c r="D205" s="695"/>
    </row>
    <row r="206" spans="1:4" ht="15">
      <c r="A206" s="68"/>
      <c r="B206" s="68"/>
      <c r="C206" s="68"/>
      <c r="D206" s="91" t="s">
        <v>244</v>
      </c>
    </row>
    <row r="207" spans="1:4" ht="15">
      <c r="A207" s="42" t="s">
        <v>138</v>
      </c>
      <c r="B207" s="43" t="s">
        <v>139</v>
      </c>
      <c r="C207" s="43" t="s">
        <v>140</v>
      </c>
      <c r="D207" s="44" t="s">
        <v>141</v>
      </c>
    </row>
    <row r="208" spans="1:4" ht="15">
      <c r="A208" s="74" t="s">
        <v>397</v>
      </c>
      <c r="B208" s="75" t="s">
        <v>414</v>
      </c>
      <c r="C208" s="85"/>
      <c r="D208" s="54" t="s">
        <v>245</v>
      </c>
    </row>
    <row r="209" spans="1:4" ht="15">
      <c r="A209" s="74" t="s">
        <v>400</v>
      </c>
      <c r="B209" s="75" t="s">
        <v>400</v>
      </c>
      <c r="C209" s="85"/>
      <c r="D209" s="54" t="s">
        <v>246</v>
      </c>
    </row>
    <row r="210" spans="1:4" ht="15">
      <c r="A210" s="74" t="s">
        <v>406</v>
      </c>
      <c r="B210" s="75" t="s">
        <v>395</v>
      </c>
      <c r="C210" s="85"/>
      <c r="D210" s="54" t="s">
        <v>247</v>
      </c>
    </row>
    <row r="211" spans="1:4" ht="15">
      <c r="A211" s="74"/>
      <c r="B211" s="75"/>
      <c r="C211" s="53">
        <v>1</v>
      </c>
      <c r="D211" s="54" t="s">
        <v>248</v>
      </c>
    </row>
    <row r="212" spans="1:4" ht="15">
      <c r="A212" s="74"/>
      <c r="B212" s="75"/>
      <c r="C212" s="55" t="s">
        <v>393</v>
      </c>
      <c r="D212" s="54" t="s">
        <v>249</v>
      </c>
    </row>
    <row r="213" spans="1:4" ht="15">
      <c r="A213" s="74"/>
      <c r="B213" s="75"/>
      <c r="C213" s="53">
        <v>3</v>
      </c>
      <c r="D213" s="54" t="s">
        <v>250</v>
      </c>
    </row>
    <row r="214" spans="1:4" ht="15">
      <c r="A214" s="74"/>
      <c r="B214" s="75"/>
      <c r="C214" s="55" t="s">
        <v>414</v>
      </c>
      <c r="D214" s="54" t="s">
        <v>251</v>
      </c>
    </row>
    <row r="215" spans="1:4" ht="15">
      <c r="A215" s="74"/>
      <c r="B215" s="75"/>
      <c r="C215" s="53">
        <v>5</v>
      </c>
      <c r="D215" s="54" t="s">
        <v>252</v>
      </c>
    </row>
    <row r="216" spans="1:4" ht="15">
      <c r="A216" s="74"/>
      <c r="B216" s="75"/>
      <c r="C216" s="55" t="s">
        <v>401</v>
      </c>
      <c r="D216" s="54" t="s">
        <v>253</v>
      </c>
    </row>
    <row r="217" spans="1:4" ht="15">
      <c r="A217" s="74"/>
      <c r="B217" s="75"/>
      <c r="C217" s="53">
        <v>7</v>
      </c>
      <c r="D217" s="54" t="s">
        <v>254</v>
      </c>
    </row>
    <row r="218" spans="1:4" ht="15">
      <c r="A218" s="74"/>
      <c r="B218" s="75"/>
      <c r="C218" s="55" t="s">
        <v>396</v>
      </c>
      <c r="D218" s="54" t="s">
        <v>255</v>
      </c>
    </row>
    <row r="219" spans="1:4" ht="15">
      <c r="A219" s="74"/>
      <c r="B219" s="75"/>
      <c r="C219" s="53">
        <v>9</v>
      </c>
      <c r="D219" s="54" t="s">
        <v>256</v>
      </c>
    </row>
    <row r="220" spans="1:4" ht="15">
      <c r="A220" s="74"/>
      <c r="B220" s="75"/>
      <c r="C220" s="55" t="s">
        <v>398</v>
      </c>
      <c r="D220" s="54" t="s">
        <v>257</v>
      </c>
    </row>
    <row r="221" spans="1:4" ht="15">
      <c r="A221" s="74"/>
      <c r="B221" s="75"/>
      <c r="C221" s="53" t="s">
        <v>400</v>
      </c>
      <c r="D221" s="54" t="s">
        <v>258</v>
      </c>
    </row>
    <row r="222" spans="1:4" ht="15">
      <c r="A222" s="92"/>
      <c r="B222" s="93"/>
      <c r="C222" s="87" t="s">
        <v>406</v>
      </c>
      <c r="D222" s="61" t="s">
        <v>259</v>
      </c>
    </row>
    <row r="223" spans="1:4" ht="15">
      <c r="A223" s="65"/>
      <c r="B223" s="65"/>
      <c r="C223" s="65"/>
      <c r="D223" s="90"/>
    </row>
    <row r="224" spans="1:4" ht="15">
      <c r="A224" s="695" t="s">
        <v>260</v>
      </c>
      <c r="B224" s="695"/>
      <c r="C224" s="695"/>
      <c r="D224" s="695"/>
    </row>
    <row r="225" spans="1:4" ht="15">
      <c r="A225" s="128"/>
      <c r="B225" s="128"/>
      <c r="C225" s="128"/>
      <c r="D225" s="91"/>
    </row>
    <row r="226" spans="1:4" ht="15">
      <c r="A226" s="42" t="s">
        <v>174</v>
      </c>
      <c r="B226" s="43" t="s">
        <v>175</v>
      </c>
      <c r="C226" s="43" t="s">
        <v>176</v>
      </c>
      <c r="D226" s="44" t="s">
        <v>141</v>
      </c>
    </row>
    <row r="227" spans="1:4" ht="15">
      <c r="A227" s="95" t="s">
        <v>414</v>
      </c>
      <c r="B227" s="96" t="s">
        <v>391</v>
      </c>
      <c r="C227" s="96" t="s">
        <v>391</v>
      </c>
      <c r="D227" s="84" t="s">
        <v>261</v>
      </c>
    </row>
    <row r="228" spans="1:4" ht="15">
      <c r="A228" s="72" t="s">
        <v>414</v>
      </c>
      <c r="B228" s="85" t="s">
        <v>391</v>
      </c>
      <c r="C228" s="85" t="s">
        <v>393</v>
      </c>
      <c r="D228" s="54" t="s">
        <v>262</v>
      </c>
    </row>
    <row r="229" spans="1:4" ht="15">
      <c r="A229" s="72" t="s">
        <v>414</v>
      </c>
      <c r="B229" s="85" t="s">
        <v>393</v>
      </c>
      <c r="C229" s="85" t="s">
        <v>391</v>
      </c>
      <c r="D229" s="54" t="s">
        <v>213</v>
      </c>
    </row>
    <row r="230" spans="1:4" ht="15">
      <c r="A230" s="72" t="s">
        <v>414</v>
      </c>
      <c r="B230" s="85" t="s">
        <v>393</v>
      </c>
      <c r="C230" s="85" t="s">
        <v>393</v>
      </c>
      <c r="D230" s="54" t="s">
        <v>214</v>
      </c>
    </row>
    <row r="231" spans="1:4" ht="15">
      <c r="A231" s="72" t="s">
        <v>414</v>
      </c>
      <c r="B231" s="85" t="s">
        <v>402</v>
      </c>
      <c r="C231" s="85" t="s">
        <v>391</v>
      </c>
      <c r="D231" s="54" t="s">
        <v>215</v>
      </c>
    </row>
    <row r="232" spans="1:4" ht="15">
      <c r="A232" s="72" t="s">
        <v>414</v>
      </c>
      <c r="B232" s="85" t="s">
        <v>402</v>
      </c>
      <c r="C232" s="85" t="s">
        <v>399</v>
      </c>
      <c r="D232" s="54" t="s">
        <v>216</v>
      </c>
    </row>
    <row r="233" spans="1:4" ht="15">
      <c r="A233" s="72" t="s">
        <v>414</v>
      </c>
      <c r="B233" s="85" t="s">
        <v>414</v>
      </c>
      <c r="C233" s="85" t="s">
        <v>391</v>
      </c>
      <c r="D233" s="54" t="s">
        <v>217</v>
      </c>
    </row>
    <row r="234" spans="1:4" ht="15">
      <c r="A234" s="72" t="s">
        <v>414</v>
      </c>
      <c r="B234" s="85" t="s">
        <v>414</v>
      </c>
      <c r="C234" s="85" t="s">
        <v>393</v>
      </c>
      <c r="D234" s="54" t="s">
        <v>218</v>
      </c>
    </row>
    <row r="235" spans="1:4" ht="15">
      <c r="A235" s="72" t="s">
        <v>414</v>
      </c>
      <c r="B235" s="85" t="s">
        <v>399</v>
      </c>
      <c r="C235" s="85" t="s">
        <v>391</v>
      </c>
      <c r="D235" s="54" t="s">
        <v>219</v>
      </c>
    </row>
    <row r="236" spans="1:4" ht="15">
      <c r="A236" s="72" t="s">
        <v>414</v>
      </c>
      <c r="B236" s="85" t="s">
        <v>399</v>
      </c>
      <c r="C236" s="85" t="s">
        <v>393</v>
      </c>
      <c r="D236" s="54" t="s">
        <v>220</v>
      </c>
    </row>
    <row r="237" spans="1:4" ht="15">
      <c r="A237" s="72" t="s">
        <v>414</v>
      </c>
      <c r="B237" s="85" t="s">
        <v>399</v>
      </c>
      <c r="C237" s="85" t="s">
        <v>402</v>
      </c>
      <c r="D237" s="54" t="s">
        <v>263</v>
      </c>
    </row>
    <row r="238" spans="1:4" ht="15">
      <c r="A238" s="72" t="s">
        <v>414</v>
      </c>
      <c r="B238" s="85" t="s">
        <v>401</v>
      </c>
      <c r="C238" s="85" t="s">
        <v>412</v>
      </c>
      <c r="D238" s="54" t="s">
        <v>264</v>
      </c>
    </row>
    <row r="239" spans="1:4" ht="15">
      <c r="A239" s="72" t="s">
        <v>414</v>
      </c>
      <c r="B239" s="85" t="s">
        <v>395</v>
      </c>
      <c r="C239" s="85" t="s">
        <v>391</v>
      </c>
      <c r="D239" s="54" t="s">
        <v>265</v>
      </c>
    </row>
    <row r="240" spans="1:4" ht="15">
      <c r="A240" s="72" t="s">
        <v>414</v>
      </c>
      <c r="B240" s="85" t="s">
        <v>396</v>
      </c>
      <c r="C240" s="85" t="s">
        <v>393</v>
      </c>
      <c r="D240" s="54" t="s">
        <v>266</v>
      </c>
    </row>
    <row r="241" spans="1:4" ht="15">
      <c r="A241" s="72" t="s">
        <v>414</v>
      </c>
      <c r="B241" s="85" t="s">
        <v>397</v>
      </c>
      <c r="C241" s="85" t="s">
        <v>391</v>
      </c>
      <c r="D241" s="54" t="s">
        <v>225</v>
      </c>
    </row>
    <row r="242" spans="1:4" ht="15">
      <c r="A242" s="72" t="s">
        <v>414</v>
      </c>
      <c r="B242" s="85" t="s">
        <v>397</v>
      </c>
      <c r="C242" s="85" t="s">
        <v>402</v>
      </c>
      <c r="D242" s="54" t="s">
        <v>226</v>
      </c>
    </row>
    <row r="243" spans="1:4" ht="15">
      <c r="A243" s="74" t="s">
        <v>399</v>
      </c>
      <c r="B243" s="75" t="s">
        <v>391</v>
      </c>
      <c r="C243" s="75" t="s">
        <v>391</v>
      </c>
      <c r="D243" s="54" t="s">
        <v>267</v>
      </c>
    </row>
    <row r="244" spans="1:4" ht="15">
      <c r="A244" s="74" t="s">
        <v>399</v>
      </c>
      <c r="B244" s="75" t="s">
        <v>391</v>
      </c>
      <c r="C244" s="75" t="s">
        <v>402</v>
      </c>
      <c r="D244" s="54" t="s">
        <v>268</v>
      </c>
    </row>
    <row r="245" spans="1:4" ht="15">
      <c r="A245" s="74" t="s">
        <v>399</v>
      </c>
      <c r="B245" s="75" t="s">
        <v>393</v>
      </c>
      <c r="C245" s="75" t="s">
        <v>391</v>
      </c>
      <c r="D245" s="54" t="s">
        <v>269</v>
      </c>
    </row>
    <row r="246" spans="1:4" ht="15">
      <c r="A246" s="74" t="s">
        <v>399</v>
      </c>
      <c r="B246" s="75" t="s">
        <v>393</v>
      </c>
      <c r="C246" s="75" t="s">
        <v>402</v>
      </c>
      <c r="D246" s="54" t="s">
        <v>270</v>
      </c>
    </row>
    <row r="247" spans="1:4" ht="15">
      <c r="A247" s="74" t="s">
        <v>399</v>
      </c>
      <c r="B247" s="75" t="s">
        <v>402</v>
      </c>
      <c r="C247" s="75" t="s">
        <v>391</v>
      </c>
      <c r="D247" s="54" t="s">
        <v>271</v>
      </c>
    </row>
    <row r="248" spans="1:4" ht="15">
      <c r="A248" s="74" t="s">
        <v>399</v>
      </c>
      <c r="B248" s="75" t="s">
        <v>402</v>
      </c>
      <c r="C248" s="75" t="s">
        <v>402</v>
      </c>
      <c r="D248" s="54" t="s">
        <v>272</v>
      </c>
    </row>
    <row r="249" spans="1:4" ht="15">
      <c r="A249" s="74" t="s">
        <v>399</v>
      </c>
      <c r="B249" s="75" t="s">
        <v>414</v>
      </c>
      <c r="C249" s="75" t="s">
        <v>391</v>
      </c>
      <c r="D249" s="54" t="s">
        <v>273</v>
      </c>
    </row>
    <row r="250" spans="1:4" ht="15">
      <c r="A250" s="74" t="s">
        <v>399</v>
      </c>
      <c r="B250" s="75" t="s">
        <v>414</v>
      </c>
      <c r="C250" s="75" t="s">
        <v>402</v>
      </c>
      <c r="D250" s="54" t="s">
        <v>274</v>
      </c>
    </row>
    <row r="251" spans="1:4" ht="15">
      <c r="A251" s="74" t="s">
        <v>399</v>
      </c>
      <c r="B251" s="75" t="s">
        <v>399</v>
      </c>
      <c r="C251" s="75" t="s">
        <v>391</v>
      </c>
      <c r="D251" s="54" t="s">
        <v>275</v>
      </c>
    </row>
    <row r="252" spans="1:4" ht="15">
      <c r="A252" s="74" t="s">
        <v>399</v>
      </c>
      <c r="B252" s="75" t="s">
        <v>399</v>
      </c>
      <c r="C252" s="75" t="s">
        <v>402</v>
      </c>
      <c r="D252" s="54" t="s">
        <v>276</v>
      </c>
    </row>
    <row r="253" spans="1:4" ht="15">
      <c r="A253" s="74" t="s">
        <v>399</v>
      </c>
      <c r="B253" s="75" t="s">
        <v>399</v>
      </c>
      <c r="C253" s="75" t="s">
        <v>399</v>
      </c>
      <c r="D253" s="54" t="s">
        <v>277</v>
      </c>
    </row>
    <row r="254" spans="1:4" ht="15">
      <c r="A254" s="74" t="s">
        <v>399</v>
      </c>
      <c r="B254" s="75" t="s">
        <v>401</v>
      </c>
      <c r="C254" s="75" t="s">
        <v>412</v>
      </c>
      <c r="D254" s="54" t="s">
        <v>278</v>
      </c>
    </row>
    <row r="255" spans="1:4" ht="15">
      <c r="A255" s="74" t="s">
        <v>399</v>
      </c>
      <c r="B255" s="75" t="s">
        <v>395</v>
      </c>
      <c r="C255" s="75" t="s">
        <v>391</v>
      </c>
      <c r="D255" s="54" t="s">
        <v>279</v>
      </c>
    </row>
    <row r="256" spans="1:4" ht="15">
      <c r="A256" s="74" t="s">
        <v>399</v>
      </c>
      <c r="B256" s="75" t="s">
        <v>396</v>
      </c>
      <c r="C256" s="75" t="s">
        <v>402</v>
      </c>
      <c r="D256" s="54" t="s">
        <v>280</v>
      </c>
    </row>
    <row r="257" spans="1:4" ht="15">
      <c r="A257" s="74" t="s">
        <v>396</v>
      </c>
      <c r="B257" s="85" t="s">
        <v>391</v>
      </c>
      <c r="C257" s="85" t="s">
        <v>391</v>
      </c>
      <c r="D257" s="54" t="s">
        <v>281</v>
      </c>
    </row>
    <row r="258" spans="1:4" ht="15">
      <c r="A258" s="74" t="s">
        <v>396</v>
      </c>
      <c r="B258" s="85" t="s">
        <v>391</v>
      </c>
      <c r="C258" s="85" t="s">
        <v>393</v>
      </c>
      <c r="D258" s="54" t="s">
        <v>282</v>
      </c>
    </row>
    <row r="259" spans="1:4" ht="15">
      <c r="A259" s="74" t="s">
        <v>396</v>
      </c>
      <c r="B259" s="85" t="s">
        <v>393</v>
      </c>
      <c r="C259" s="85" t="s">
        <v>391</v>
      </c>
      <c r="D259" s="54" t="s">
        <v>283</v>
      </c>
    </row>
    <row r="260" spans="1:4" ht="15">
      <c r="A260" s="74" t="s">
        <v>396</v>
      </c>
      <c r="B260" s="85" t="s">
        <v>393</v>
      </c>
      <c r="C260" s="85" t="s">
        <v>393</v>
      </c>
      <c r="D260" s="54" t="s">
        <v>284</v>
      </c>
    </row>
    <row r="261" spans="1:4" ht="15">
      <c r="A261" s="74" t="s">
        <v>396</v>
      </c>
      <c r="B261" s="85" t="s">
        <v>402</v>
      </c>
      <c r="C261" s="85" t="s">
        <v>391</v>
      </c>
      <c r="D261" s="54" t="s">
        <v>285</v>
      </c>
    </row>
    <row r="262" spans="1:4" ht="15">
      <c r="A262" s="74" t="s">
        <v>396</v>
      </c>
      <c r="B262" s="85" t="s">
        <v>402</v>
      </c>
      <c r="C262" s="75" t="s">
        <v>401</v>
      </c>
      <c r="D262" s="54" t="s">
        <v>286</v>
      </c>
    </row>
    <row r="263" spans="1:4" ht="15">
      <c r="A263" s="74" t="s">
        <v>396</v>
      </c>
      <c r="B263" s="85" t="s">
        <v>414</v>
      </c>
      <c r="C263" s="85" t="s">
        <v>391</v>
      </c>
      <c r="D263" s="54" t="s">
        <v>287</v>
      </c>
    </row>
    <row r="264" spans="1:4" ht="15">
      <c r="A264" s="74" t="s">
        <v>396</v>
      </c>
      <c r="B264" s="85" t="s">
        <v>414</v>
      </c>
      <c r="C264" s="85" t="s">
        <v>393</v>
      </c>
      <c r="D264" s="54" t="s">
        <v>288</v>
      </c>
    </row>
    <row r="265" spans="1:4" ht="15">
      <c r="A265" s="74" t="s">
        <v>396</v>
      </c>
      <c r="B265" s="85" t="s">
        <v>399</v>
      </c>
      <c r="C265" s="85" t="s">
        <v>391</v>
      </c>
      <c r="D265" s="54" t="s">
        <v>289</v>
      </c>
    </row>
    <row r="266" spans="1:4" ht="15">
      <c r="A266" s="74" t="s">
        <v>396</v>
      </c>
      <c r="B266" s="85" t="s">
        <v>399</v>
      </c>
      <c r="C266" s="85" t="s">
        <v>393</v>
      </c>
      <c r="D266" s="54" t="s">
        <v>290</v>
      </c>
    </row>
    <row r="267" spans="1:4" ht="15">
      <c r="A267" s="74" t="s">
        <v>396</v>
      </c>
      <c r="B267" s="85" t="s">
        <v>399</v>
      </c>
      <c r="C267" s="85" t="s">
        <v>402</v>
      </c>
      <c r="D267" s="54" t="s">
        <v>291</v>
      </c>
    </row>
    <row r="268" spans="1:4" ht="15">
      <c r="A268" s="74" t="s">
        <v>396</v>
      </c>
      <c r="B268" s="85" t="s">
        <v>401</v>
      </c>
      <c r="C268" s="75" t="s">
        <v>399</v>
      </c>
      <c r="D268" s="54" t="s">
        <v>292</v>
      </c>
    </row>
    <row r="269" spans="1:4" ht="15">
      <c r="A269" s="74" t="s">
        <v>396</v>
      </c>
      <c r="B269" s="85" t="s">
        <v>395</v>
      </c>
      <c r="C269" s="85" t="s">
        <v>391</v>
      </c>
      <c r="D269" s="54" t="s">
        <v>293</v>
      </c>
    </row>
    <row r="270" spans="1:4" ht="15">
      <c r="A270" s="74" t="s">
        <v>396</v>
      </c>
      <c r="B270" s="85" t="s">
        <v>396</v>
      </c>
      <c r="C270" s="85" t="s">
        <v>393</v>
      </c>
      <c r="D270" s="54" t="s">
        <v>294</v>
      </c>
    </row>
    <row r="271" spans="1:4" ht="15">
      <c r="A271" s="74" t="s">
        <v>396</v>
      </c>
      <c r="B271" s="85" t="s">
        <v>397</v>
      </c>
      <c r="C271" s="85" t="s">
        <v>391</v>
      </c>
      <c r="D271" s="54" t="s">
        <v>295</v>
      </c>
    </row>
    <row r="272" spans="1:4" ht="15">
      <c r="A272" s="92" t="s">
        <v>396</v>
      </c>
      <c r="B272" s="99" t="s">
        <v>397</v>
      </c>
      <c r="C272" s="99" t="s">
        <v>402</v>
      </c>
      <c r="D272" s="61" t="s">
        <v>296</v>
      </c>
    </row>
    <row r="273" spans="1:4" ht="15">
      <c r="A273" s="90"/>
      <c r="B273" s="100"/>
      <c r="C273" s="90"/>
      <c r="D273" s="90" t="s">
        <v>243</v>
      </c>
    </row>
    <row r="274" spans="1:4" ht="15">
      <c r="A274" s="98"/>
      <c r="B274" s="97"/>
      <c r="C274" s="98"/>
      <c r="D274" s="98"/>
    </row>
    <row r="275" spans="1:4" ht="15">
      <c r="A275" s="98"/>
      <c r="B275" s="97"/>
      <c r="C275" s="98"/>
      <c r="D275" s="63"/>
    </row>
    <row r="276" spans="1:4" ht="15">
      <c r="A276" s="695" t="s">
        <v>260</v>
      </c>
      <c r="B276" s="695"/>
      <c r="C276" s="695"/>
      <c r="D276" s="695"/>
    </row>
    <row r="277" spans="1:4" ht="15">
      <c r="A277" s="94"/>
      <c r="B277" s="94"/>
      <c r="C277" s="94"/>
      <c r="D277" s="94"/>
    </row>
    <row r="278" spans="1:4" ht="15">
      <c r="A278" s="128"/>
      <c r="B278" s="128"/>
      <c r="C278" s="128"/>
      <c r="D278" s="91" t="s">
        <v>244</v>
      </c>
    </row>
    <row r="279" spans="1:4" ht="15">
      <c r="A279" s="42" t="s">
        <v>174</v>
      </c>
      <c r="B279" s="43" t="s">
        <v>175</v>
      </c>
      <c r="C279" s="43" t="s">
        <v>176</v>
      </c>
      <c r="D279" s="44" t="s">
        <v>141</v>
      </c>
    </row>
    <row r="280" spans="1:4" ht="15">
      <c r="A280" s="74" t="s">
        <v>402</v>
      </c>
      <c r="B280" s="75" t="s">
        <v>391</v>
      </c>
      <c r="C280" s="85"/>
      <c r="D280" s="54" t="s">
        <v>297</v>
      </c>
    </row>
    <row r="281" spans="1:4" ht="15">
      <c r="A281" s="74" t="s">
        <v>397</v>
      </c>
      <c r="B281" s="75" t="s">
        <v>399</v>
      </c>
      <c r="C281" s="73"/>
      <c r="D281" s="54" t="s">
        <v>424</v>
      </c>
    </row>
    <row r="282" spans="1:4" ht="15">
      <c r="A282" s="74" t="s">
        <v>397</v>
      </c>
      <c r="B282" s="75" t="s">
        <v>401</v>
      </c>
      <c r="C282" s="73"/>
      <c r="D282" s="54" t="s">
        <v>425</v>
      </c>
    </row>
    <row r="283" spans="1:4" ht="15">
      <c r="A283" s="74" t="s">
        <v>397</v>
      </c>
      <c r="B283" s="75" t="s">
        <v>397</v>
      </c>
      <c r="C283" s="85"/>
      <c r="D283" s="54" t="s">
        <v>298</v>
      </c>
    </row>
    <row r="284" spans="1:4" ht="15">
      <c r="A284" s="74">
        <v>10</v>
      </c>
      <c r="B284" s="75" t="s">
        <v>395</v>
      </c>
      <c r="C284" s="85"/>
      <c r="D284" s="54" t="s">
        <v>299</v>
      </c>
    </row>
    <row r="285" spans="1:4" ht="15">
      <c r="A285" s="101"/>
      <c r="B285" s="102"/>
      <c r="C285" s="53" t="s">
        <v>391</v>
      </c>
      <c r="D285" s="54" t="s">
        <v>300</v>
      </c>
    </row>
    <row r="286" spans="1:4" ht="15">
      <c r="A286" s="101"/>
      <c r="B286" s="102"/>
      <c r="C286" s="53" t="s">
        <v>393</v>
      </c>
      <c r="D286" s="54" t="s">
        <v>301</v>
      </c>
    </row>
    <row r="287" spans="1:4" ht="15">
      <c r="A287" s="101"/>
      <c r="B287" s="102"/>
      <c r="C287" s="53" t="s">
        <v>402</v>
      </c>
      <c r="D287" s="54" t="s">
        <v>302</v>
      </c>
    </row>
    <row r="288" spans="1:4" ht="15">
      <c r="A288" s="101"/>
      <c r="B288" s="102"/>
      <c r="C288" s="53" t="s">
        <v>414</v>
      </c>
      <c r="D288" s="54" t="s">
        <v>303</v>
      </c>
    </row>
    <row r="289" spans="1:4" ht="15">
      <c r="A289" s="101"/>
      <c r="B289" s="102"/>
      <c r="C289" s="53" t="s">
        <v>399</v>
      </c>
      <c r="D289" s="54" t="s">
        <v>304</v>
      </c>
    </row>
    <row r="290" spans="1:4" ht="15">
      <c r="A290" s="101"/>
      <c r="B290" s="102"/>
      <c r="C290" s="53" t="s">
        <v>401</v>
      </c>
      <c r="D290" s="54" t="s">
        <v>305</v>
      </c>
    </row>
    <row r="291" spans="1:4" ht="15">
      <c r="A291" s="101"/>
      <c r="B291" s="102"/>
      <c r="C291" s="53">
        <v>7</v>
      </c>
      <c r="D291" s="54" t="s">
        <v>252</v>
      </c>
    </row>
    <row r="292" spans="1:4" ht="15">
      <c r="A292" s="101"/>
      <c r="B292" s="102"/>
      <c r="C292" s="53">
        <v>8</v>
      </c>
      <c r="D292" s="54" t="s">
        <v>306</v>
      </c>
    </row>
    <row r="293" spans="1:4" ht="15">
      <c r="A293" s="101"/>
      <c r="B293" s="102"/>
      <c r="C293" s="53">
        <v>9</v>
      </c>
      <c r="D293" s="54" t="s">
        <v>307</v>
      </c>
    </row>
    <row r="294" spans="1:4" ht="15">
      <c r="A294" s="101"/>
      <c r="B294" s="102"/>
      <c r="C294" s="53" t="s">
        <v>398</v>
      </c>
      <c r="D294" s="54" t="s">
        <v>255</v>
      </c>
    </row>
    <row r="295" spans="1:4" ht="15">
      <c r="A295" s="101"/>
      <c r="B295" s="102"/>
      <c r="C295" s="53" t="s">
        <v>400</v>
      </c>
      <c r="D295" s="54" t="s">
        <v>256</v>
      </c>
    </row>
    <row r="296" spans="1:4" ht="15">
      <c r="A296" s="101"/>
      <c r="B296" s="102"/>
      <c r="C296" s="53" t="s">
        <v>406</v>
      </c>
      <c r="D296" s="54" t="s">
        <v>308</v>
      </c>
    </row>
    <row r="297" spans="1:4" ht="15">
      <c r="A297" s="101"/>
      <c r="B297" s="102"/>
      <c r="C297" s="53" t="s">
        <v>408</v>
      </c>
      <c r="D297" s="54" t="s">
        <v>309</v>
      </c>
    </row>
    <row r="298" spans="1:4" ht="15">
      <c r="A298" s="101"/>
      <c r="B298" s="102"/>
      <c r="C298" s="53" t="s">
        <v>415</v>
      </c>
      <c r="D298" s="54" t="s">
        <v>310</v>
      </c>
    </row>
    <row r="299" spans="1:4" ht="15">
      <c r="A299" s="101"/>
      <c r="B299" s="102"/>
      <c r="C299" s="53" t="s">
        <v>409</v>
      </c>
      <c r="D299" s="54" t="s">
        <v>311</v>
      </c>
    </row>
    <row r="300" spans="1:4" ht="15">
      <c r="A300" s="103"/>
      <c r="B300" s="104"/>
      <c r="C300" s="60" t="s">
        <v>410</v>
      </c>
      <c r="D300" s="61" t="s">
        <v>259</v>
      </c>
    </row>
  </sheetData>
  <sheetProtection/>
  <mergeCells count="11">
    <mergeCell ref="A3:D3"/>
    <mergeCell ref="A4:D4"/>
    <mergeCell ref="A7:D7"/>
    <mergeCell ref="A78:D78"/>
    <mergeCell ref="A52:D54"/>
    <mergeCell ref="A121:D123"/>
    <mergeCell ref="A128:D128"/>
    <mergeCell ref="A205:D205"/>
    <mergeCell ref="A224:D224"/>
    <mergeCell ref="A276:D276"/>
    <mergeCell ref="A124:D12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8" r:id="rId1"/>
  <headerFooter>
    <oddHeader>&amp;R&amp;"-,Negrito"Anexo à Circular
Série A
N.º 1391
</oddHeader>
  </headerFooter>
  <rowBreaks count="1" manualBreakCount="1">
    <brk id="127" max="3" man="1"/>
  </rowBreaks>
  <ignoredErrors>
    <ignoredError sqref="A280:C300 A227:C242 A208:C222 A169:C184 A158:C168 B142:C157 B131:C140 A138:A140 A107:C117 B103:C105 B99:C99 A89:C97 A84:C87 A32:C48 A30:C31 A23:C29 A21:A22 B21:C22 B13:C20 A257:C272 A243:C2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29"/>
  <sheetViews>
    <sheetView showGridLines="0" zoomScale="90" zoomScaleNormal="90" zoomScalePageLayoutView="80" workbookViewId="0" topLeftCell="A1">
      <selection activeCell="D29" sqref="D29"/>
    </sheetView>
  </sheetViews>
  <sheetFormatPr defaultColWidth="2.140625" defaultRowHeight="15"/>
  <cols>
    <col min="1" max="1" width="2.140625" style="434" customWidth="1"/>
    <col min="2" max="2" width="16.8515625" style="7" customWidth="1"/>
    <col min="3" max="3" width="48.140625" style="340" customWidth="1"/>
    <col min="4" max="5" width="20.00390625" style="341" customWidth="1"/>
    <col min="6" max="6" width="55.28125" style="341" customWidth="1"/>
    <col min="7" max="7" width="29.7109375" style="341" customWidth="1"/>
    <col min="8" max="243" width="8.8515625" style="129" customWidth="1"/>
    <col min="244" max="244" width="2.140625" style="129" customWidth="1"/>
    <col min="245" max="245" width="16.421875" style="129" customWidth="1"/>
    <col min="246" max="246" width="39.140625" style="129" customWidth="1"/>
    <col min="247" max="247" width="16.00390625" style="129" customWidth="1"/>
    <col min="248" max="248" width="30.57421875" style="129" customWidth="1"/>
    <col min="249" max="249" width="18.421875" style="129" customWidth="1"/>
    <col min="250" max="250" width="11.7109375" style="129" customWidth="1"/>
    <col min="251" max="16384" width="2.140625" style="129" customWidth="1"/>
  </cols>
  <sheetData>
    <row r="2" spans="2:7" s="342" customFormat="1" ht="15">
      <c r="B2" s="699" t="s">
        <v>330</v>
      </c>
      <c r="C2" s="699"/>
      <c r="D2" s="699"/>
      <c r="E2" s="699"/>
      <c r="F2" s="699"/>
      <c r="G2" s="699"/>
    </row>
    <row r="3" spans="1:109" s="6" customFormat="1" ht="15">
      <c r="A3" s="425"/>
      <c r="B3" s="700" t="s">
        <v>727</v>
      </c>
      <c r="C3" s="700"/>
      <c r="D3" s="700"/>
      <c r="E3" s="700"/>
      <c r="F3" s="700"/>
      <c r="G3" s="700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</row>
    <row r="4" spans="1:7" s="6" customFormat="1" ht="15">
      <c r="A4" s="425"/>
      <c r="B4" s="329"/>
      <c r="C4" s="329"/>
      <c r="D4" s="329"/>
      <c r="E4" s="329"/>
      <c r="F4" s="329"/>
      <c r="G4" s="1"/>
    </row>
    <row r="5" spans="2:7" ht="57" customHeight="1">
      <c r="B5" s="131" t="s">
        <v>2</v>
      </c>
      <c r="C5" s="130" t="s">
        <v>3</v>
      </c>
      <c r="D5" s="130" t="s">
        <v>4</v>
      </c>
      <c r="E5" s="108" t="s">
        <v>328</v>
      </c>
      <c r="F5" s="130" t="s">
        <v>5</v>
      </c>
      <c r="G5" s="41" t="s">
        <v>925</v>
      </c>
    </row>
    <row r="6" spans="2:7" ht="15" customHeight="1">
      <c r="B6" s="105"/>
      <c r="C6" s="221"/>
      <c r="D6" s="199"/>
      <c r="E6" s="199"/>
      <c r="F6" s="199"/>
      <c r="G6" s="222"/>
    </row>
    <row r="7" spans="5:7" ht="15.75" thickBot="1">
      <c r="E7" s="343"/>
      <c r="G7" s="343"/>
    </row>
    <row r="8" spans="2:7" ht="57.75" customHeight="1">
      <c r="B8" s="701" t="s">
        <v>23</v>
      </c>
      <c r="C8" s="344" t="s">
        <v>24</v>
      </c>
      <c r="D8" s="333" t="s">
        <v>6</v>
      </c>
      <c r="E8" s="409" t="s">
        <v>324</v>
      </c>
      <c r="F8" s="333" t="s">
        <v>894</v>
      </c>
      <c r="G8" s="345" t="s">
        <v>895</v>
      </c>
    </row>
    <row r="9" spans="2:7" ht="59.25" customHeight="1">
      <c r="B9" s="702"/>
      <c r="C9" s="423" t="s">
        <v>314</v>
      </c>
      <c r="D9" s="332" t="s">
        <v>6</v>
      </c>
      <c r="E9" s="332" t="s">
        <v>117</v>
      </c>
      <c r="F9" s="332" t="s">
        <v>584</v>
      </c>
      <c r="G9" s="337" t="s">
        <v>677</v>
      </c>
    </row>
    <row r="10" spans="2:7" ht="44.25" customHeight="1">
      <c r="B10" s="702"/>
      <c r="C10" s="704" t="s">
        <v>11</v>
      </c>
      <c r="D10" s="332" t="s">
        <v>12</v>
      </c>
      <c r="E10" s="705" t="s">
        <v>116</v>
      </c>
      <c r="F10" s="332" t="s">
        <v>112</v>
      </c>
      <c r="G10" s="706" t="s">
        <v>896</v>
      </c>
    </row>
    <row r="11" spans="2:7" ht="52.5" customHeight="1">
      <c r="B11" s="702"/>
      <c r="C11" s="704"/>
      <c r="D11" s="332" t="s">
        <v>8</v>
      </c>
      <c r="E11" s="705"/>
      <c r="F11" s="332" t="s">
        <v>315</v>
      </c>
      <c r="G11" s="706"/>
    </row>
    <row r="12" spans="2:7" ht="57" customHeight="1">
      <c r="B12" s="702"/>
      <c r="C12" s="335" t="s">
        <v>25</v>
      </c>
      <c r="D12" s="336" t="s">
        <v>8</v>
      </c>
      <c r="E12" s="555" t="s">
        <v>324</v>
      </c>
      <c r="F12" s="336" t="s">
        <v>115</v>
      </c>
      <c r="G12" s="334" t="s">
        <v>678</v>
      </c>
    </row>
    <row r="13" spans="2:7" ht="31.5" customHeight="1">
      <c r="B13" s="702"/>
      <c r="C13" s="335" t="s">
        <v>27</v>
      </c>
      <c r="D13" s="336" t="s">
        <v>8</v>
      </c>
      <c r="E13" s="555" t="s">
        <v>324</v>
      </c>
      <c r="F13" s="336" t="s">
        <v>28</v>
      </c>
      <c r="G13" s="334" t="s">
        <v>679</v>
      </c>
    </row>
    <row r="14" spans="2:7" ht="44.25" customHeight="1">
      <c r="B14" s="702"/>
      <c r="C14" s="335" t="s">
        <v>884</v>
      </c>
      <c r="D14" s="336" t="s">
        <v>10</v>
      </c>
      <c r="E14" s="555" t="s">
        <v>324</v>
      </c>
      <c r="F14" s="336" t="s">
        <v>20</v>
      </c>
      <c r="G14" s="334" t="s">
        <v>7</v>
      </c>
    </row>
    <row r="15" spans="2:7" ht="48" customHeight="1">
      <c r="B15" s="702"/>
      <c r="C15" s="330" t="s">
        <v>885</v>
      </c>
      <c r="D15" s="332" t="s">
        <v>8</v>
      </c>
      <c r="E15" s="555" t="s">
        <v>324</v>
      </c>
      <c r="F15" s="332" t="s">
        <v>26</v>
      </c>
      <c r="G15" s="334" t="s">
        <v>680</v>
      </c>
    </row>
    <row r="16" spans="2:7" ht="48" customHeight="1" thickBot="1">
      <c r="B16" s="703"/>
      <c r="C16" s="346" t="s">
        <v>886</v>
      </c>
      <c r="D16" s="338" t="s">
        <v>22</v>
      </c>
      <c r="E16" s="432" t="s">
        <v>324</v>
      </c>
      <c r="F16" s="338" t="s">
        <v>316</v>
      </c>
      <c r="G16" s="347" t="s">
        <v>681</v>
      </c>
    </row>
    <row r="17" spans="2:7" s="350" customFormat="1" ht="15">
      <c r="B17" s="348"/>
      <c r="C17" s="198"/>
      <c r="D17" s="339"/>
      <c r="E17" s="339"/>
      <c r="F17" s="349"/>
      <c r="G17" s="349"/>
    </row>
    <row r="18" spans="2:3" ht="15.75" thickBot="1">
      <c r="B18" s="341"/>
      <c r="C18" s="351"/>
    </row>
    <row r="19" spans="2:7" ht="35.25" customHeight="1">
      <c r="B19" s="701" t="s">
        <v>29</v>
      </c>
      <c r="C19" s="331" t="s">
        <v>24</v>
      </c>
      <c r="D19" s="106" t="s">
        <v>6</v>
      </c>
      <c r="E19" s="106" t="s">
        <v>117</v>
      </c>
      <c r="F19" s="107" t="s">
        <v>585</v>
      </c>
      <c r="G19" s="352" t="s">
        <v>682</v>
      </c>
    </row>
    <row r="20" spans="2:7" ht="31.5" customHeight="1">
      <c r="B20" s="702"/>
      <c r="C20" s="330" t="s">
        <v>30</v>
      </c>
      <c r="D20" s="332" t="s">
        <v>31</v>
      </c>
      <c r="E20" s="332" t="s">
        <v>117</v>
      </c>
      <c r="F20" s="353" t="s">
        <v>32</v>
      </c>
      <c r="G20" s="354" t="s">
        <v>683</v>
      </c>
    </row>
    <row r="21" spans="2:7" ht="69.75" customHeight="1">
      <c r="B21" s="702"/>
      <c r="C21" s="355" t="s">
        <v>33</v>
      </c>
      <c r="D21" s="336" t="s">
        <v>6</v>
      </c>
      <c r="E21" s="332" t="s">
        <v>117</v>
      </c>
      <c r="F21" s="353" t="s">
        <v>584</v>
      </c>
      <c r="G21" s="354" t="s">
        <v>684</v>
      </c>
    </row>
    <row r="22" spans="2:7" ht="50.25" customHeight="1">
      <c r="B22" s="702"/>
      <c r="C22" s="330" t="s">
        <v>107</v>
      </c>
      <c r="D22" s="332" t="s">
        <v>8</v>
      </c>
      <c r="E22" s="332" t="s">
        <v>117</v>
      </c>
      <c r="F22" s="332" t="s">
        <v>26</v>
      </c>
      <c r="G22" s="334" t="s">
        <v>672</v>
      </c>
    </row>
    <row r="23" spans="2:7" ht="42" customHeight="1">
      <c r="B23" s="702"/>
      <c r="C23" s="330" t="s">
        <v>108</v>
      </c>
      <c r="D23" s="332" t="s">
        <v>10</v>
      </c>
      <c r="E23" s="555" t="s">
        <v>324</v>
      </c>
      <c r="F23" s="332" t="s">
        <v>109</v>
      </c>
      <c r="G23" s="334" t="s">
        <v>685</v>
      </c>
    </row>
    <row r="24" spans="2:7" ht="43.5" customHeight="1">
      <c r="B24" s="702"/>
      <c r="C24" s="330" t="s">
        <v>34</v>
      </c>
      <c r="D24" s="332" t="s">
        <v>8</v>
      </c>
      <c r="E24" s="332" t="s">
        <v>117</v>
      </c>
      <c r="F24" s="332" t="s">
        <v>26</v>
      </c>
      <c r="G24" s="337" t="s">
        <v>686</v>
      </c>
    </row>
    <row r="25" spans="2:7" ht="41.25" customHeight="1">
      <c r="B25" s="702"/>
      <c r="C25" s="423" t="s">
        <v>110</v>
      </c>
      <c r="D25" s="449" t="s">
        <v>31</v>
      </c>
      <c r="E25" s="449" t="s">
        <v>117</v>
      </c>
      <c r="F25" s="449" t="s">
        <v>32</v>
      </c>
      <c r="G25" s="450" t="s">
        <v>683</v>
      </c>
    </row>
    <row r="26" spans="2:7" s="434" customFormat="1" ht="41.25" customHeight="1">
      <c r="B26" s="702"/>
      <c r="C26" s="423" t="s">
        <v>35</v>
      </c>
      <c r="D26" s="449" t="s">
        <v>8</v>
      </c>
      <c r="E26" s="468" t="s">
        <v>324</v>
      </c>
      <c r="F26" s="468" t="s">
        <v>586</v>
      </c>
      <c r="G26" s="450" t="s">
        <v>672</v>
      </c>
    </row>
    <row r="27" spans="2:7" ht="57" customHeight="1" thickBot="1">
      <c r="B27" s="703"/>
      <c r="C27" s="427" t="s">
        <v>624</v>
      </c>
      <c r="D27" s="432" t="s">
        <v>8</v>
      </c>
      <c r="E27" s="469" t="s">
        <v>324</v>
      </c>
      <c r="F27" s="469" t="s">
        <v>626</v>
      </c>
      <c r="G27" s="451" t="s">
        <v>687</v>
      </c>
    </row>
    <row r="28" spans="2:7" ht="15">
      <c r="B28" s="356"/>
      <c r="C28" s="357"/>
      <c r="D28" s="357"/>
      <c r="E28" s="357"/>
      <c r="F28" s="357"/>
      <c r="G28" s="357"/>
    </row>
    <row r="29" spans="2:7" ht="15">
      <c r="B29" s="6"/>
      <c r="C29" s="357"/>
      <c r="D29" s="357"/>
      <c r="E29" s="357"/>
      <c r="F29" s="357"/>
      <c r="G29" s="358"/>
    </row>
  </sheetData>
  <sheetProtection/>
  <mergeCells count="7">
    <mergeCell ref="B2:G2"/>
    <mergeCell ref="B3:G3"/>
    <mergeCell ref="B19:B27"/>
    <mergeCell ref="B8:B16"/>
    <mergeCell ref="C10:C11"/>
    <mergeCell ref="E10:E11"/>
    <mergeCell ref="G10:G11"/>
  </mergeCells>
  <printOptions horizont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portrait" paperSize="9" scale="51" r:id="rId1"/>
  <headerFooter>
    <oddHeader>&amp;R&amp;"-,Negrito"&amp;14Anexo à Circular
Série A
N.º 1391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="95" zoomScaleNormal="95" zoomScalePageLayoutView="80" workbookViewId="0" topLeftCell="A1">
      <selection activeCell="D29" sqref="D29"/>
    </sheetView>
  </sheetViews>
  <sheetFormatPr defaultColWidth="9.140625" defaultRowHeight="15"/>
  <cols>
    <col min="1" max="1" width="20.28125" style="435" customWidth="1"/>
    <col min="2" max="2" width="52.140625" style="435" customWidth="1"/>
    <col min="3" max="3" width="15.8515625" style="435" customWidth="1"/>
    <col min="4" max="4" width="20.28125" style="435" customWidth="1"/>
    <col min="5" max="5" width="35.00390625" style="435" customWidth="1"/>
    <col min="6" max="6" width="25.8515625" style="435" customWidth="1"/>
    <col min="7" max="16384" width="9.140625" style="435" customWidth="1"/>
  </cols>
  <sheetData>
    <row r="1" spans="1:6" s="433" customFormat="1" ht="12.75">
      <c r="A1" s="437"/>
      <c r="B1" s="437"/>
      <c r="C1" s="437"/>
      <c r="D1" s="437"/>
      <c r="E1" s="438"/>
      <c r="F1" s="437"/>
    </row>
    <row r="2" spans="1:6" s="433" customFormat="1" ht="12.75">
      <c r="A2" s="691" t="s">
        <v>36</v>
      </c>
      <c r="B2" s="691"/>
      <c r="C2" s="691"/>
      <c r="D2" s="691"/>
      <c r="E2" s="691"/>
      <c r="F2" s="691"/>
    </row>
    <row r="3" spans="1:6" s="433" customFormat="1" ht="15" customHeight="1">
      <c r="A3" s="691" t="s">
        <v>589</v>
      </c>
      <c r="B3" s="691"/>
      <c r="C3" s="691"/>
      <c r="D3" s="691"/>
      <c r="E3" s="691"/>
      <c r="F3" s="691"/>
    </row>
    <row r="4" spans="1:6" s="433" customFormat="1" ht="12.75">
      <c r="A4" s="439"/>
      <c r="B4" s="439"/>
      <c r="C4" s="439"/>
      <c r="D4" s="439"/>
      <c r="E4" s="439"/>
      <c r="F4" s="437"/>
    </row>
    <row r="5" spans="1:6" s="440" customFormat="1" ht="38.25">
      <c r="A5" s="452" t="s">
        <v>2</v>
      </c>
      <c r="B5" s="453" t="s">
        <v>3</v>
      </c>
      <c r="C5" s="453" t="s">
        <v>4</v>
      </c>
      <c r="D5" s="454" t="s">
        <v>328</v>
      </c>
      <c r="E5" s="453" t="s">
        <v>5</v>
      </c>
      <c r="F5" s="455" t="s">
        <v>925</v>
      </c>
    </row>
    <row r="6" spans="1:6" s="440" customFormat="1" ht="13.5" thickBot="1">
      <c r="A6" s="441"/>
      <c r="B6" s="442"/>
      <c r="C6" s="443"/>
      <c r="D6" s="443"/>
      <c r="E6" s="443"/>
      <c r="F6" s="444"/>
    </row>
    <row r="7" spans="1:6" s="431" customFormat="1" ht="31.5" customHeight="1">
      <c r="A7" s="707" t="s">
        <v>21</v>
      </c>
      <c r="B7" s="456" t="s">
        <v>588</v>
      </c>
      <c r="C7" s="445" t="s">
        <v>6</v>
      </c>
      <c r="D7" s="445" t="s">
        <v>118</v>
      </c>
      <c r="E7" s="457" t="s">
        <v>897</v>
      </c>
      <c r="F7" s="710" t="s">
        <v>688</v>
      </c>
    </row>
    <row r="8" spans="1:6" s="431" customFormat="1" ht="55.5" customHeight="1">
      <c r="A8" s="708"/>
      <c r="B8" s="458" t="s">
        <v>120</v>
      </c>
      <c r="C8" s="446" t="s">
        <v>6</v>
      </c>
      <c r="D8" s="446" t="s">
        <v>117</v>
      </c>
      <c r="E8" s="459" t="s">
        <v>897</v>
      </c>
      <c r="F8" s="711"/>
    </row>
    <row r="9" spans="1:6" s="431" customFormat="1" ht="39.75" customHeight="1">
      <c r="A9" s="708"/>
      <c r="B9" s="458" t="s">
        <v>317</v>
      </c>
      <c r="C9" s="446" t="s">
        <v>6</v>
      </c>
      <c r="D9" s="446" t="s">
        <v>117</v>
      </c>
      <c r="E9" s="459" t="s">
        <v>587</v>
      </c>
      <c r="F9" s="711"/>
    </row>
    <row r="10" spans="1:6" s="431" customFormat="1" ht="30" customHeight="1">
      <c r="A10" s="708"/>
      <c r="B10" s="460" t="s">
        <v>119</v>
      </c>
      <c r="C10" s="448" t="s">
        <v>6</v>
      </c>
      <c r="D10" s="448" t="s">
        <v>117</v>
      </c>
      <c r="E10" s="459" t="s">
        <v>318</v>
      </c>
      <c r="F10" s="711"/>
    </row>
    <row r="11" spans="1:6" s="431" customFormat="1" ht="42.75" customHeight="1" thickBot="1">
      <c r="A11" s="709"/>
      <c r="B11" s="668" t="s">
        <v>652</v>
      </c>
      <c r="C11" s="669" t="s">
        <v>6</v>
      </c>
      <c r="D11" s="447" t="s">
        <v>387</v>
      </c>
      <c r="E11" s="672" t="s">
        <v>653</v>
      </c>
      <c r="F11" s="712"/>
    </row>
  </sheetData>
  <sheetProtection/>
  <mergeCells count="4">
    <mergeCell ref="A2:F2"/>
    <mergeCell ref="A3:F3"/>
    <mergeCell ref="A7:A11"/>
    <mergeCell ref="F7:F11"/>
  </mergeCells>
  <printOptions/>
  <pageMargins left="0.3937007874015748" right="0.3937007874015748" top="0.86" bottom="0.35433070866141736" header="0.42" footer="0.31496062992125984"/>
  <pageSetup fitToHeight="0" horizontalDpi="600" verticalDpi="600" orientation="portrait" paperSize="9" scale="52" r:id="rId1"/>
  <headerFooter>
    <oddHeader>&amp;R&amp;"-,Negrito"&amp;14Anexo à Circular
Série A
N.º 1391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53"/>
  <sheetViews>
    <sheetView showGridLines="0" zoomScale="82" zoomScaleNormal="82" zoomScalePageLayoutView="80" workbookViewId="0" topLeftCell="A1">
      <selection activeCell="D29" sqref="D29"/>
    </sheetView>
  </sheetViews>
  <sheetFormatPr defaultColWidth="8.8515625" defaultRowHeight="15"/>
  <cols>
    <col min="1" max="1" width="8.8515625" style="509" customWidth="1"/>
    <col min="2" max="2" width="19.8515625" style="7" customWidth="1"/>
    <col min="3" max="3" width="16.7109375" style="509" customWidth="1"/>
    <col min="4" max="4" width="24.00390625" style="509" customWidth="1"/>
    <col min="5" max="5" width="24.140625" style="509" customWidth="1"/>
    <col min="6" max="6" width="46.140625" style="13" customWidth="1"/>
    <col min="7" max="7" width="35.421875" style="509" customWidth="1"/>
    <col min="8" max="8" width="15.140625" style="509" customWidth="1"/>
    <col min="9" max="229" width="8.8515625" style="509" customWidth="1"/>
    <col min="230" max="230" width="4.140625" style="509" customWidth="1"/>
    <col min="231" max="231" width="15.140625" style="509" customWidth="1"/>
    <col min="232" max="232" width="16.7109375" style="509" customWidth="1"/>
    <col min="233" max="233" width="26.421875" style="509" customWidth="1"/>
    <col min="234" max="234" width="17.140625" style="509" customWidth="1"/>
    <col min="235" max="235" width="40.140625" style="509" customWidth="1"/>
    <col min="236" max="236" width="18.421875" style="509" customWidth="1"/>
    <col min="237" max="237" width="2.57421875" style="509" customWidth="1"/>
    <col min="238" max="238" width="18.8515625" style="509" customWidth="1"/>
    <col min="239" max="239" width="16.7109375" style="509" customWidth="1"/>
    <col min="240" max="240" width="24.00390625" style="509" customWidth="1"/>
    <col min="241" max="241" width="24.140625" style="509" customWidth="1"/>
    <col min="242" max="242" width="46.140625" style="509" customWidth="1"/>
    <col min="243" max="243" width="26.00390625" style="509" customWidth="1"/>
    <col min="244" max="244" width="3.00390625" style="509" customWidth="1"/>
    <col min="245" max="16384" width="8.8515625" style="509" customWidth="1"/>
  </cols>
  <sheetData>
    <row r="1" spans="2:7" s="425" customFormat="1" ht="15">
      <c r="B1" s="713" t="s">
        <v>121</v>
      </c>
      <c r="C1" s="713"/>
      <c r="D1" s="713"/>
      <c r="E1" s="713"/>
      <c r="F1" s="713"/>
      <c r="G1" s="713"/>
    </row>
    <row r="2" spans="2:7" s="425" customFormat="1" ht="15">
      <c r="B2" s="714" t="s">
        <v>37</v>
      </c>
      <c r="C2" s="714"/>
      <c r="D2" s="714"/>
      <c r="E2" s="714"/>
      <c r="F2" s="714"/>
      <c r="G2" s="714"/>
    </row>
    <row r="3" spans="2:7" s="425" customFormat="1" ht="15">
      <c r="B3" s="548"/>
      <c r="C3" s="548"/>
      <c r="D3" s="548"/>
      <c r="E3" s="548"/>
      <c r="F3" s="548"/>
      <c r="G3" s="548"/>
    </row>
    <row r="4" spans="2:7" s="552" customFormat="1" ht="45">
      <c r="B4" s="41" t="s">
        <v>2</v>
      </c>
      <c r="C4" s="717" t="s">
        <v>38</v>
      </c>
      <c r="D4" s="717"/>
      <c r="E4" s="718"/>
      <c r="F4" s="549" t="s">
        <v>5</v>
      </c>
      <c r="G4" s="41" t="s">
        <v>925</v>
      </c>
    </row>
    <row r="5" spans="3:7" s="552" customFormat="1" ht="15.75" thickBot="1">
      <c r="C5" s="109"/>
      <c r="D5" s="109"/>
      <c r="E5" s="109"/>
      <c r="F5" s="110"/>
      <c r="G5" s="110"/>
    </row>
    <row r="6" spans="2:7" ht="27" customHeight="1">
      <c r="B6" s="721" t="s">
        <v>427</v>
      </c>
      <c r="C6" s="719" t="s">
        <v>319</v>
      </c>
      <c r="D6" s="719"/>
      <c r="E6" s="720"/>
      <c r="F6" s="126"/>
      <c r="G6" s="33" t="s">
        <v>635</v>
      </c>
    </row>
    <row r="7" spans="2:7" ht="57" customHeight="1">
      <c r="B7" s="722"/>
      <c r="C7" s="715" t="s">
        <v>327</v>
      </c>
      <c r="D7" s="715"/>
      <c r="E7" s="716"/>
      <c r="F7" s="127" t="s">
        <v>39</v>
      </c>
      <c r="G7" s="677" t="s">
        <v>904</v>
      </c>
    </row>
    <row r="8" spans="2:7" ht="42" customHeight="1">
      <c r="B8" s="722"/>
      <c r="C8" s="715" t="s">
        <v>320</v>
      </c>
      <c r="D8" s="715"/>
      <c r="E8" s="716"/>
      <c r="F8" s="547" t="s">
        <v>40</v>
      </c>
      <c r="G8" s="670" t="s">
        <v>636</v>
      </c>
    </row>
    <row r="9" spans="2:7" ht="101.25" customHeight="1">
      <c r="B9" s="722"/>
      <c r="C9" s="715" t="s">
        <v>41</v>
      </c>
      <c r="D9" s="715"/>
      <c r="E9" s="716"/>
      <c r="F9" s="127" t="s">
        <v>623</v>
      </c>
      <c r="G9" s="34" t="s">
        <v>637</v>
      </c>
    </row>
    <row r="10" spans="2:7" ht="39" customHeight="1">
      <c r="B10" s="722"/>
      <c r="C10" s="729" t="s">
        <v>326</v>
      </c>
      <c r="D10" s="730"/>
      <c r="E10" s="731"/>
      <c r="F10" s="735" t="s">
        <v>921</v>
      </c>
      <c r="G10" s="740" t="s">
        <v>689</v>
      </c>
    </row>
    <row r="11" spans="2:7" ht="30" customHeight="1">
      <c r="B11" s="722"/>
      <c r="C11" s="732"/>
      <c r="D11" s="733"/>
      <c r="E11" s="734"/>
      <c r="F11" s="736"/>
      <c r="G11" s="741"/>
    </row>
    <row r="12" spans="2:7" s="510" customFormat="1" ht="51" customHeight="1" thickBot="1">
      <c r="B12" s="723"/>
      <c r="C12" s="737" t="s">
        <v>321</v>
      </c>
      <c r="D12" s="738"/>
      <c r="E12" s="739"/>
      <c r="F12" s="673" t="s">
        <v>922</v>
      </c>
      <c r="G12" s="200" t="s">
        <v>661</v>
      </c>
    </row>
    <row r="13" spans="2:7" s="426" customFormat="1" ht="14.25" customHeight="1" thickBot="1">
      <c r="B13" s="9"/>
      <c r="F13" s="10"/>
      <c r="G13" s="35"/>
    </row>
    <row r="14" spans="2:7" ht="59.25" customHeight="1" thickBot="1">
      <c r="B14" s="674" t="s">
        <v>123</v>
      </c>
      <c r="C14" s="726" t="s">
        <v>42</v>
      </c>
      <c r="D14" s="727"/>
      <c r="E14" s="728"/>
      <c r="F14" s="675" t="s">
        <v>445</v>
      </c>
      <c r="G14" s="676" t="s">
        <v>672</v>
      </c>
    </row>
    <row r="15" spans="2:7" ht="14.25" customHeight="1">
      <c r="B15" s="197"/>
      <c r="C15" s="198"/>
      <c r="D15" s="198"/>
      <c r="E15" s="198"/>
      <c r="F15" s="11"/>
      <c r="G15" s="35"/>
    </row>
    <row r="16" spans="2:7" s="462" customFormat="1" ht="24" customHeight="1">
      <c r="B16" s="725" t="s">
        <v>617</v>
      </c>
      <c r="C16" s="725"/>
      <c r="D16" s="725"/>
      <c r="E16" s="725"/>
      <c r="F16" s="725"/>
      <c r="G16" s="463"/>
    </row>
    <row r="17" spans="2:7" s="464" customFormat="1" ht="35.25" customHeight="1">
      <c r="B17" s="724" t="s">
        <v>728</v>
      </c>
      <c r="C17" s="724"/>
      <c r="D17" s="724"/>
      <c r="E17" s="724"/>
      <c r="F17" s="724"/>
      <c r="G17" s="724"/>
    </row>
    <row r="18" s="424" customFormat="1" ht="30" customHeight="1"/>
    <row r="21" ht="15">
      <c r="E21" s="12"/>
    </row>
    <row r="22" ht="15">
      <c r="E22" s="12"/>
    </row>
    <row r="28" spans="3:6" ht="15">
      <c r="C28" s="11"/>
      <c r="D28" s="13"/>
      <c r="F28" s="509"/>
    </row>
    <row r="29" spans="3:6" ht="15">
      <c r="C29" s="11"/>
      <c r="D29" s="13"/>
      <c r="F29" s="509"/>
    </row>
    <row r="30" spans="3:6" ht="15">
      <c r="C30" s="11"/>
      <c r="D30" s="13"/>
      <c r="F30" s="509"/>
    </row>
    <row r="31" spans="3:6" ht="15">
      <c r="C31" s="11"/>
      <c r="D31" s="13"/>
      <c r="F31" s="509"/>
    </row>
    <row r="32" spans="3:6" ht="15">
      <c r="C32" s="11"/>
      <c r="D32" s="13"/>
      <c r="F32" s="509"/>
    </row>
    <row r="33" spans="3:6" ht="15">
      <c r="C33" s="11"/>
      <c r="D33" s="13"/>
      <c r="F33" s="509"/>
    </row>
    <row r="34" spans="3:6" ht="15">
      <c r="C34" s="11"/>
      <c r="D34" s="13"/>
      <c r="F34" s="509"/>
    </row>
    <row r="35" spans="3:6" ht="15">
      <c r="C35" s="11"/>
      <c r="D35" s="13"/>
      <c r="F35" s="509"/>
    </row>
    <row r="36" spans="3:6" ht="15">
      <c r="C36" s="11"/>
      <c r="D36" s="13"/>
      <c r="F36" s="509"/>
    </row>
    <row r="37" spans="3:6" ht="15">
      <c r="C37" s="11"/>
      <c r="D37" s="13"/>
      <c r="F37" s="509"/>
    </row>
    <row r="38" spans="3:6" ht="15">
      <c r="C38" s="11"/>
      <c r="D38" s="13"/>
      <c r="F38" s="509"/>
    </row>
    <row r="39" spans="3:6" ht="15">
      <c r="C39" s="11"/>
      <c r="D39" s="13"/>
      <c r="F39" s="509"/>
    </row>
    <row r="40" spans="3:6" ht="15">
      <c r="C40" s="11"/>
      <c r="D40" s="13"/>
      <c r="F40" s="509"/>
    </row>
    <row r="41" spans="3:6" ht="15">
      <c r="C41" s="11"/>
      <c r="D41" s="13"/>
      <c r="F41" s="509"/>
    </row>
    <row r="42" spans="3:6" ht="15">
      <c r="C42" s="11"/>
      <c r="D42" s="13"/>
      <c r="F42" s="509"/>
    </row>
    <row r="43" spans="3:6" ht="15">
      <c r="C43" s="11"/>
      <c r="D43" s="13"/>
      <c r="F43" s="509"/>
    </row>
    <row r="44" spans="3:6" ht="15">
      <c r="C44" s="11"/>
      <c r="D44" s="13"/>
      <c r="F44" s="509"/>
    </row>
    <row r="45" spans="3:6" ht="15">
      <c r="C45" s="11"/>
      <c r="D45" s="13"/>
      <c r="F45" s="509"/>
    </row>
    <row r="46" spans="3:6" ht="15">
      <c r="C46" s="11"/>
      <c r="D46" s="13"/>
      <c r="F46" s="509"/>
    </row>
    <row r="47" spans="3:6" ht="15">
      <c r="C47" s="11"/>
      <c r="D47" s="13"/>
      <c r="F47" s="509"/>
    </row>
    <row r="48" spans="3:6" ht="15">
      <c r="C48" s="14"/>
      <c r="D48" s="13"/>
      <c r="F48" s="509"/>
    </row>
    <row r="49" spans="3:6" ht="15">
      <c r="C49" s="11"/>
      <c r="D49" s="13"/>
      <c r="F49" s="509"/>
    </row>
    <row r="50" spans="3:6" ht="15">
      <c r="C50" s="11"/>
      <c r="D50" s="13"/>
      <c r="F50" s="509"/>
    </row>
    <row r="51" spans="3:6" ht="15">
      <c r="C51" s="11"/>
      <c r="D51" s="13"/>
      <c r="F51" s="509"/>
    </row>
    <row r="52" spans="3:6" ht="15">
      <c r="C52" s="11"/>
      <c r="D52" s="13"/>
      <c r="F52" s="509"/>
    </row>
    <row r="53" spans="3:6" ht="15">
      <c r="C53" s="11"/>
      <c r="D53" s="13"/>
      <c r="F53" s="509"/>
    </row>
  </sheetData>
  <sheetProtection/>
  <mergeCells count="15">
    <mergeCell ref="B17:G17"/>
    <mergeCell ref="C7:E7"/>
    <mergeCell ref="B16:F16"/>
    <mergeCell ref="C14:E14"/>
    <mergeCell ref="C10:E11"/>
    <mergeCell ref="F10:F11"/>
    <mergeCell ref="C12:E12"/>
    <mergeCell ref="G10:G11"/>
    <mergeCell ref="B1:G1"/>
    <mergeCell ref="B2:G2"/>
    <mergeCell ref="C8:E8"/>
    <mergeCell ref="C9:E9"/>
    <mergeCell ref="C4:E4"/>
    <mergeCell ref="C6:E6"/>
    <mergeCell ref="B6:B12"/>
  </mergeCells>
  <printOptions horizontalCentered="1"/>
  <pageMargins left="0" right="0" top="0.94" bottom="0.35433070866141736" header="0.31496062992125984" footer="0.31496062992125984"/>
  <pageSetup cellComments="asDisplayed" fitToHeight="0" horizontalDpi="600" verticalDpi="600" orientation="portrait" paperSize="9" scale="52" r:id="rId1"/>
  <headerFooter>
    <oddHeader>&amp;R&amp;"-,Negrito"&amp;14Anexo à Circular
Série A
N.º 1391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7.140625" style="15" customWidth="1"/>
    <col min="2" max="2" width="37.28125" style="15" customWidth="1"/>
    <col min="3" max="3" width="55.28125" style="15" customWidth="1"/>
    <col min="4" max="4" width="2.8515625" style="15" customWidth="1"/>
    <col min="5" max="16384" width="9.140625" style="16" customWidth="1"/>
  </cols>
  <sheetData>
    <row r="1" ht="12.75">
      <c r="C1" s="17"/>
    </row>
    <row r="2" spans="2:4" ht="15">
      <c r="B2" s="745" t="s">
        <v>331</v>
      </c>
      <c r="C2" s="745"/>
      <c r="D2" s="16"/>
    </row>
    <row r="3" spans="1:4" ht="15">
      <c r="A3" s="638"/>
      <c r="B3" s="745" t="s">
        <v>45</v>
      </c>
      <c r="C3" s="745"/>
      <c r="D3" s="16"/>
    </row>
    <row r="4" spans="1:4" ht="15">
      <c r="A4" s="550"/>
      <c r="B4" s="550"/>
      <c r="C4" s="550"/>
      <c r="D4" s="16"/>
    </row>
    <row r="5" ht="15.75" thickBot="1">
      <c r="B5" s="36" t="s">
        <v>43</v>
      </c>
    </row>
    <row r="6" spans="2:3" ht="15.75" thickBot="1">
      <c r="B6" s="37" t="s">
        <v>46</v>
      </c>
      <c r="C6" s="38" t="s">
        <v>47</v>
      </c>
    </row>
    <row r="7" spans="2:3" ht="94.5" customHeight="1">
      <c r="B7" s="112" t="s">
        <v>48</v>
      </c>
      <c r="C7" s="18" t="s">
        <v>590</v>
      </c>
    </row>
    <row r="8" spans="2:3" ht="38.25">
      <c r="B8" s="113" t="s">
        <v>49</v>
      </c>
      <c r="C8" s="114" t="s">
        <v>50</v>
      </c>
    </row>
    <row r="9" spans="2:3" ht="25.5">
      <c r="B9" s="113" t="s">
        <v>51</v>
      </c>
      <c r="C9" s="114" t="s">
        <v>322</v>
      </c>
    </row>
    <row r="10" spans="2:3" ht="80.25" customHeight="1">
      <c r="B10" s="113" t="s">
        <v>52</v>
      </c>
      <c r="C10" s="114" t="s">
        <v>591</v>
      </c>
    </row>
    <row r="11" spans="2:3" ht="57.75" customHeight="1">
      <c r="B11" s="512" t="s">
        <v>53</v>
      </c>
      <c r="C11" s="513" t="s">
        <v>662</v>
      </c>
    </row>
    <row r="12" spans="2:3" ht="36" customHeight="1" thickBot="1">
      <c r="B12" s="115" t="s">
        <v>54</v>
      </c>
      <c r="C12" s="116" t="s">
        <v>55</v>
      </c>
    </row>
    <row r="13" spans="2:3" ht="48" customHeight="1">
      <c r="B13" s="744" t="s">
        <v>593</v>
      </c>
      <c r="C13" s="744"/>
    </row>
    <row r="14" spans="2:3" ht="12.75">
      <c r="B14" s="117"/>
      <c r="C14" s="117"/>
    </row>
    <row r="15" spans="2:3" ht="15.75" thickBot="1">
      <c r="B15" s="111" t="s">
        <v>44</v>
      </c>
      <c r="C15" s="118"/>
    </row>
    <row r="16" spans="2:3" ht="15.75" thickBot="1">
      <c r="B16" s="124" t="s">
        <v>46</v>
      </c>
      <c r="C16" s="125" t="s">
        <v>47</v>
      </c>
    </row>
    <row r="17" spans="2:3" ht="76.5">
      <c r="B17" s="119" t="s">
        <v>56</v>
      </c>
      <c r="C17" s="19" t="s">
        <v>323</v>
      </c>
    </row>
    <row r="18" spans="2:3" ht="15.75" customHeight="1">
      <c r="B18" s="113" t="s">
        <v>57</v>
      </c>
      <c r="C18" s="114"/>
    </row>
    <row r="19" spans="2:3" ht="21.75" customHeight="1">
      <c r="B19" s="113" t="s">
        <v>58</v>
      </c>
      <c r="C19" s="114"/>
    </row>
    <row r="20" spans="2:3" ht="68.25" customHeight="1">
      <c r="B20" s="113" t="s">
        <v>59</v>
      </c>
      <c r="C20" s="114" t="s">
        <v>592</v>
      </c>
    </row>
    <row r="21" spans="2:3" ht="57.75" customHeight="1" thickBot="1">
      <c r="B21" s="115" t="s">
        <v>60</v>
      </c>
      <c r="C21" s="116" t="s">
        <v>663</v>
      </c>
    </row>
    <row r="22" spans="2:3" ht="21" customHeight="1">
      <c r="B22" s="742" t="s">
        <v>594</v>
      </c>
      <c r="C22" s="742"/>
    </row>
    <row r="23" spans="2:3" ht="15">
      <c r="B23" s="743"/>
      <c r="C23" s="743"/>
    </row>
    <row r="24" spans="2:3" ht="12.75">
      <c r="B24" s="117"/>
      <c r="C24" s="117"/>
    </row>
    <row r="25" spans="2:3" ht="12.75">
      <c r="B25" s="117"/>
      <c r="C25" s="117"/>
    </row>
    <row r="26" spans="2:3" ht="12.75">
      <c r="B26" s="117"/>
      <c r="C26" s="117"/>
    </row>
    <row r="27" spans="2:3" ht="12.75">
      <c r="B27" s="117"/>
      <c r="C27" s="117"/>
    </row>
    <row r="28" spans="2:3" ht="12.75">
      <c r="B28" s="117"/>
      <c r="C28" s="117"/>
    </row>
    <row r="29" spans="2:3" ht="12.75">
      <c r="B29" s="117"/>
      <c r="C29" s="117"/>
    </row>
    <row r="30" spans="2:3" ht="12.75">
      <c r="B30" s="117"/>
      <c r="C30" s="117"/>
    </row>
    <row r="31" spans="2:3" ht="12.75">
      <c r="B31" s="117"/>
      <c r="C31" s="117"/>
    </row>
    <row r="32" spans="2:3" ht="12.75">
      <c r="B32" s="117"/>
      <c r="C32" s="117"/>
    </row>
    <row r="33" spans="2:3" ht="12.75">
      <c r="B33" s="117"/>
      <c r="C33" s="117"/>
    </row>
    <row r="34" spans="2:3" ht="12.75">
      <c r="B34" s="117"/>
      <c r="C34" s="117"/>
    </row>
    <row r="35" spans="2:3" ht="12.75">
      <c r="B35" s="117"/>
      <c r="C35" s="117"/>
    </row>
    <row r="36" spans="2:3" ht="12.75">
      <c r="B36" s="117"/>
      <c r="C36" s="117"/>
    </row>
    <row r="37" spans="2:3" ht="12.75">
      <c r="B37" s="117"/>
      <c r="C37" s="117"/>
    </row>
    <row r="38" spans="2:3" ht="12.75">
      <c r="B38" s="117"/>
      <c r="C38" s="117"/>
    </row>
    <row r="39" spans="2:3" ht="12.75">
      <c r="B39" s="117"/>
      <c r="C39" s="117"/>
    </row>
    <row r="40" spans="2:3" ht="12.75">
      <c r="B40" s="117"/>
      <c r="C40" s="117"/>
    </row>
    <row r="41" spans="2:3" ht="12.75">
      <c r="B41" s="117"/>
      <c r="C41" s="117"/>
    </row>
    <row r="42" spans="2:3" ht="12.75">
      <c r="B42" s="117"/>
      <c r="C42" s="117"/>
    </row>
    <row r="43" spans="2:3" ht="12.75">
      <c r="B43" s="117"/>
      <c r="C43" s="117"/>
    </row>
    <row r="44" spans="2:3" ht="12.75">
      <c r="B44" s="117"/>
      <c r="C44" s="117"/>
    </row>
    <row r="45" spans="2:3" ht="12.75">
      <c r="B45" s="117"/>
      <c r="C45" s="117"/>
    </row>
    <row r="46" spans="2:3" ht="12.75">
      <c r="B46" s="117"/>
      <c r="C46" s="117"/>
    </row>
    <row r="47" spans="2:3" ht="12.75">
      <c r="B47" s="117"/>
      <c r="C47" s="117"/>
    </row>
    <row r="48" spans="2:3" ht="12.75">
      <c r="B48" s="117"/>
      <c r="C48" s="117"/>
    </row>
    <row r="49" spans="2:3" ht="12.75">
      <c r="B49" s="117"/>
      <c r="C49" s="117"/>
    </row>
    <row r="50" spans="2:3" ht="12.75">
      <c r="B50" s="117"/>
      <c r="C50" s="117"/>
    </row>
    <row r="51" spans="2:3" ht="12.75">
      <c r="B51" s="117"/>
      <c r="C51" s="117"/>
    </row>
    <row r="52" spans="2:3" ht="12.75">
      <c r="B52" s="117"/>
      <c r="C52" s="117"/>
    </row>
    <row r="53" spans="2:3" ht="12.75">
      <c r="B53" s="117"/>
      <c r="C53" s="117"/>
    </row>
    <row r="54" spans="2:3" ht="12.75">
      <c r="B54" s="117"/>
      <c r="C54" s="117"/>
    </row>
    <row r="55" spans="2:3" ht="12.75">
      <c r="B55" s="117"/>
      <c r="C55" s="117"/>
    </row>
    <row r="56" spans="2:3" ht="12.75">
      <c r="B56" s="117"/>
      <c r="C56" s="117"/>
    </row>
    <row r="57" spans="2:3" ht="12.75">
      <c r="B57" s="117"/>
      <c r="C57" s="117"/>
    </row>
    <row r="58" spans="2:3" ht="12.75">
      <c r="B58" s="117"/>
      <c r="C58" s="117"/>
    </row>
    <row r="59" spans="2:3" ht="12.75">
      <c r="B59" s="117"/>
      <c r="C59" s="117"/>
    </row>
    <row r="60" spans="2:3" ht="12.75">
      <c r="B60" s="117"/>
      <c r="C60" s="117"/>
    </row>
    <row r="61" spans="2:3" ht="12.75">
      <c r="B61" s="117"/>
      <c r="C61" s="117"/>
    </row>
  </sheetData>
  <sheetProtection/>
  <mergeCells count="5">
    <mergeCell ref="B22:C22"/>
    <mergeCell ref="B23:C23"/>
    <mergeCell ref="B13:C13"/>
    <mergeCell ref="B3:C3"/>
    <mergeCell ref="B2:C2"/>
  </mergeCells>
  <printOptions horizontalCentered="1"/>
  <pageMargins left="0" right="0" top="0.8267716535433072" bottom="0.6299212598425197" header="0.31496062992125984" footer="0.31496062992125984"/>
  <pageSetup horizontalDpi="600" verticalDpi="600" orientation="portrait" paperSize="9" scale="85" r:id="rId1"/>
  <headerFooter>
    <oddHeader>&amp;R&amp;"-,Negrito"&amp;10Anexo à Circular
Série A
N.º 1391&amp;11
&amp;"-,Normal"&amp;20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G70"/>
  <sheetViews>
    <sheetView showGridLines="0" zoomScale="80" zoomScaleNormal="80" zoomScalePageLayoutView="90" workbookViewId="0" topLeftCell="A1">
      <selection activeCell="D29" sqref="D29"/>
    </sheetView>
  </sheetViews>
  <sheetFormatPr defaultColWidth="9.140625" defaultRowHeight="15"/>
  <cols>
    <col min="1" max="1" width="2.140625" style="4" customWidth="1"/>
    <col min="2" max="2" width="15.57421875" style="4" customWidth="1"/>
    <col min="3" max="3" width="85.421875" style="31" customWidth="1"/>
    <col min="4" max="4" width="34.7109375" style="31" customWidth="1"/>
    <col min="5" max="5" width="41.8515625" style="4" customWidth="1"/>
    <col min="6" max="6" width="43.140625" style="561" customWidth="1"/>
    <col min="7" max="7" width="25.140625" style="4" customWidth="1"/>
    <col min="8" max="16384" width="9.140625" style="4" customWidth="1"/>
  </cols>
  <sheetData>
    <row r="3" spans="1:6" s="5" customFormat="1" ht="15.75">
      <c r="A3" s="20"/>
      <c r="B3" s="714" t="s">
        <v>312</v>
      </c>
      <c r="C3" s="714"/>
      <c r="D3" s="714"/>
      <c r="E3" s="714"/>
      <c r="F3" s="714"/>
    </row>
    <row r="4" spans="1:6" s="5" customFormat="1" ht="15.75">
      <c r="A4" s="20"/>
      <c r="B4" s="548"/>
      <c r="C4" s="548"/>
      <c r="D4" s="548"/>
      <c r="E4" s="548"/>
      <c r="F4" s="556"/>
    </row>
    <row r="5" spans="2:6" ht="15">
      <c r="B5" s="714" t="s">
        <v>61</v>
      </c>
      <c r="C5" s="714"/>
      <c r="D5" s="714"/>
      <c r="E5" s="714"/>
      <c r="F5" s="714"/>
    </row>
    <row r="6" spans="2:6" ht="13.5" thickBot="1">
      <c r="B6" s="21"/>
      <c r="C6" s="21"/>
      <c r="D6" s="21"/>
      <c r="E6" s="21"/>
      <c r="F6" s="21"/>
    </row>
    <row r="7" spans="2:6" ht="27" customHeight="1" thickBot="1">
      <c r="B7" s="565" t="s">
        <v>62</v>
      </c>
      <c r="C7" s="566" t="s">
        <v>63</v>
      </c>
      <c r="D7" s="566" t="s">
        <v>64</v>
      </c>
      <c r="E7" s="566" t="s">
        <v>65</v>
      </c>
      <c r="F7" s="567" t="s">
        <v>66</v>
      </c>
    </row>
    <row r="8" spans="2:7" s="22" customFormat="1" ht="48" customHeight="1">
      <c r="B8" s="563" t="s">
        <v>67</v>
      </c>
      <c r="C8" s="121" t="s">
        <v>68</v>
      </c>
      <c r="D8" s="121" t="s">
        <v>69</v>
      </c>
      <c r="E8" s="205" t="s">
        <v>7</v>
      </c>
      <c r="F8" s="564" t="s">
        <v>690</v>
      </c>
      <c r="G8" s="511"/>
    </row>
    <row r="9" spans="2:7" s="22" customFormat="1" ht="48" customHeight="1">
      <c r="B9" s="23" t="s">
        <v>70</v>
      </c>
      <c r="C9" s="120" t="s">
        <v>446</v>
      </c>
      <c r="D9" s="120" t="s">
        <v>71</v>
      </c>
      <c r="E9" s="206" t="s">
        <v>72</v>
      </c>
      <c r="F9" s="558" t="s">
        <v>691</v>
      </c>
      <c r="G9" s="511"/>
    </row>
    <row r="10" spans="2:7" s="22" customFormat="1" ht="48" customHeight="1">
      <c r="B10" s="202" t="s">
        <v>73</v>
      </c>
      <c r="C10" s="122" t="s">
        <v>79</v>
      </c>
      <c r="D10" s="122" t="s">
        <v>80</v>
      </c>
      <c r="E10" s="206" t="s">
        <v>81</v>
      </c>
      <c r="F10" s="558" t="s">
        <v>692</v>
      </c>
      <c r="G10" s="511"/>
    </row>
    <row r="11" spans="2:7" s="22" customFormat="1" ht="48" customHeight="1">
      <c r="B11" s="203" t="s">
        <v>76</v>
      </c>
      <c r="C11" s="120" t="s">
        <v>447</v>
      </c>
      <c r="D11" s="120" t="s">
        <v>74</v>
      </c>
      <c r="E11" s="206" t="s">
        <v>75</v>
      </c>
      <c r="F11" s="558" t="s">
        <v>693</v>
      </c>
      <c r="G11" s="511"/>
    </row>
    <row r="12" spans="2:7" s="22" customFormat="1" ht="48" customHeight="1">
      <c r="B12" s="204" t="s">
        <v>78</v>
      </c>
      <c r="C12" s="120" t="s">
        <v>77</v>
      </c>
      <c r="D12" s="120" t="s">
        <v>74</v>
      </c>
      <c r="E12" s="122" t="s">
        <v>599</v>
      </c>
      <c r="F12" s="558" t="s">
        <v>694</v>
      </c>
      <c r="G12" s="511"/>
    </row>
    <row r="13" spans="2:7" s="22" customFormat="1" ht="48" customHeight="1">
      <c r="B13" s="23" t="s">
        <v>82</v>
      </c>
      <c r="C13" s="122" t="s">
        <v>83</v>
      </c>
      <c r="D13" s="122" t="s">
        <v>84</v>
      </c>
      <c r="E13" s="206" t="s">
        <v>85</v>
      </c>
      <c r="F13" s="558" t="s">
        <v>695</v>
      </c>
      <c r="G13" s="511"/>
    </row>
    <row r="14" spans="2:7" s="22" customFormat="1" ht="48" customHeight="1">
      <c r="B14" s="24" t="s">
        <v>86</v>
      </c>
      <c r="C14" s="122" t="s">
        <v>87</v>
      </c>
      <c r="D14" s="122" t="s">
        <v>88</v>
      </c>
      <c r="E14" s="206" t="s">
        <v>89</v>
      </c>
      <c r="F14" s="558" t="s">
        <v>696</v>
      </c>
      <c r="G14" s="511"/>
    </row>
    <row r="15" spans="2:7" s="22" customFormat="1" ht="48" customHeight="1">
      <c r="B15" s="23" t="s">
        <v>90</v>
      </c>
      <c r="C15" s="122" t="s">
        <v>91</v>
      </c>
      <c r="D15" s="122" t="s">
        <v>92</v>
      </c>
      <c r="E15" s="206" t="s">
        <v>464</v>
      </c>
      <c r="F15" s="558" t="s">
        <v>697</v>
      </c>
      <c r="G15" s="511"/>
    </row>
    <row r="16" spans="2:7" s="22" customFormat="1" ht="48" customHeight="1">
      <c r="B16" s="204" t="s">
        <v>93</v>
      </c>
      <c r="C16" s="122" t="s">
        <v>448</v>
      </c>
      <c r="D16" s="122" t="s">
        <v>449</v>
      </c>
      <c r="E16" s="206" t="s">
        <v>72</v>
      </c>
      <c r="F16" s="558" t="s">
        <v>698</v>
      </c>
      <c r="G16" s="511"/>
    </row>
    <row r="17" spans="2:7" s="22" customFormat="1" ht="48" customHeight="1">
      <c r="B17" s="203" t="s">
        <v>96</v>
      </c>
      <c r="C17" s="122" t="s">
        <v>450</v>
      </c>
      <c r="D17" s="122" t="s">
        <v>451</v>
      </c>
      <c r="E17" s="206" t="s">
        <v>465</v>
      </c>
      <c r="F17" s="558" t="s">
        <v>699</v>
      </c>
      <c r="G17" s="511"/>
    </row>
    <row r="18" spans="2:7" s="22" customFormat="1" ht="48" customHeight="1">
      <c r="B18" s="203" t="s">
        <v>97</v>
      </c>
      <c r="C18" s="122" t="s">
        <v>103</v>
      </c>
      <c r="D18" s="122" t="s">
        <v>452</v>
      </c>
      <c r="E18" s="206" t="s">
        <v>465</v>
      </c>
      <c r="F18" s="558" t="s">
        <v>700</v>
      </c>
      <c r="G18" s="511"/>
    </row>
    <row r="19" spans="2:7" s="22" customFormat="1" ht="48" customHeight="1">
      <c r="B19" s="23" t="s">
        <v>98</v>
      </c>
      <c r="C19" s="122" t="s">
        <v>453</v>
      </c>
      <c r="D19" s="122" t="s">
        <v>454</v>
      </c>
      <c r="E19" s="206" t="s">
        <v>106</v>
      </c>
      <c r="F19" s="558" t="s">
        <v>701</v>
      </c>
      <c r="G19" s="511"/>
    </row>
    <row r="20" spans="2:7" s="22" customFormat="1" ht="48" customHeight="1">
      <c r="B20" s="203" t="s">
        <v>102</v>
      </c>
      <c r="C20" s="122" t="s">
        <v>99</v>
      </c>
      <c r="D20" s="122" t="s">
        <v>100</v>
      </c>
      <c r="E20" s="206" t="s">
        <v>101</v>
      </c>
      <c r="F20" s="558" t="s">
        <v>702</v>
      </c>
      <c r="G20" s="511"/>
    </row>
    <row r="21" spans="2:7" s="22" customFormat="1" ht="48" customHeight="1">
      <c r="B21" s="203" t="s">
        <v>104</v>
      </c>
      <c r="C21" s="122" t="s">
        <v>458</v>
      </c>
      <c r="D21" s="122" t="s">
        <v>462</v>
      </c>
      <c r="E21" s="206" t="s">
        <v>466</v>
      </c>
      <c r="F21" s="558" t="s">
        <v>703</v>
      </c>
      <c r="G21" s="511"/>
    </row>
    <row r="22" spans="2:7" s="22" customFormat="1" ht="48" customHeight="1">
      <c r="B22" s="203" t="s">
        <v>105</v>
      </c>
      <c r="C22" s="122" t="s">
        <v>94</v>
      </c>
      <c r="D22" s="122" t="s">
        <v>463</v>
      </c>
      <c r="E22" s="206" t="s">
        <v>95</v>
      </c>
      <c r="F22" s="558" t="s">
        <v>704</v>
      </c>
      <c r="G22" s="511"/>
    </row>
    <row r="23" spans="2:7" s="22" customFormat="1" ht="48" customHeight="1">
      <c r="B23" s="203" t="s">
        <v>455</v>
      </c>
      <c r="C23" s="122" t="s">
        <v>459</v>
      </c>
      <c r="D23" s="122" t="s">
        <v>927</v>
      </c>
      <c r="E23" s="206" t="s">
        <v>467</v>
      </c>
      <c r="F23" s="558" t="s">
        <v>705</v>
      </c>
      <c r="G23" s="511"/>
    </row>
    <row r="24" spans="2:7" ht="48" customHeight="1">
      <c r="B24" s="203" t="s">
        <v>456</v>
      </c>
      <c r="C24" s="122" t="s">
        <v>926</v>
      </c>
      <c r="D24" s="122" t="s">
        <v>470</v>
      </c>
      <c r="E24" s="206" t="s">
        <v>468</v>
      </c>
      <c r="F24" s="558" t="s">
        <v>706</v>
      </c>
      <c r="G24" s="511"/>
    </row>
    <row r="25" spans="2:7" s="26" customFormat="1" ht="48" customHeight="1" thickBot="1">
      <c r="B25" s="25" t="s">
        <v>457</v>
      </c>
      <c r="C25" s="123" t="s">
        <v>460</v>
      </c>
      <c r="D25" s="123" t="s">
        <v>461</v>
      </c>
      <c r="E25" s="207" t="s">
        <v>468</v>
      </c>
      <c r="F25" s="559" t="s">
        <v>707</v>
      </c>
      <c r="G25" s="511"/>
    </row>
    <row r="26" spans="2:6" s="26" customFormat="1" ht="12.75">
      <c r="B26" s="27"/>
      <c r="C26" s="28"/>
      <c r="D26" s="29"/>
      <c r="F26" s="560"/>
    </row>
    <row r="27" spans="2:4" ht="12.75">
      <c r="B27" s="30"/>
      <c r="C27" s="4"/>
      <c r="D27" s="4"/>
    </row>
    <row r="28" spans="2:6" ht="15">
      <c r="B28" s="30"/>
      <c r="C28" s="714" t="s">
        <v>428</v>
      </c>
      <c r="D28" s="714"/>
      <c r="E28" s="201"/>
      <c r="F28" s="556"/>
    </row>
    <row r="29" spans="2:4" ht="13.5" thickBot="1">
      <c r="B29" s="30"/>
      <c r="C29" s="4"/>
      <c r="D29" s="557"/>
    </row>
    <row r="30" spans="3:4" ht="27" customHeight="1">
      <c r="C30" s="514" t="s">
        <v>429</v>
      </c>
      <c r="D30" s="515" t="s">
        <v>66</v>
      </c>
    </row>
    <row r="31" spans="3:6" s="22" customFormat="1" ht="45" customHeight="1">
      <c r="C31" s="551" t="s">
        <v>386</v>
      </c>
      <c r="D31" s="568" t="s">
        <v>708</v>
      </c>
      <c r="E31" s="511"/>
      <c r="F31" s="562"/>
    </row>
    <row r="32" spans="3:6" s="22" customFormat="1" ht="45" customHeight="1">
      <c r="C32" s="551" t="s">
        <v>385</v>
      </c>
      <c r="D32" s="569" t="s">
        <v>709</v>
      </c>
      <c r="E32" s="511"/>
      <c r="F32" s="562"/>
    </row>
    <row r="33" spans="3:6" s="22" customFormat="1" ht="45" customHeight="1">
      <c r="C33" s="551" t="s">
        <v>384</v>
      </c>
      <c r="D33" s="569" t="s">
        <v>710</v>
      </c>
      <c r="E33" s="511"/>
      <c r="F33" s="562"/>
    </row>
    <row r="34" spans="3:6" s="22" customFormat="1" ht="45" customHeight="1">
      <c r="C34" s="551" t="s">
        <v>383</v>
      </c>
      <c r="D34" s="569" t="s">
        <v>711</v>
      </c>
      <c r="E34" s="511"/>
      <c r="F34" s="562"/>
    </row>
    <row r="35" spans="3:5" ht="12.75" customHeight="1">
      <c r="C35" s="746" t="s">
        <v>382</v>
      </c>
      <c r="D35" s="750" t="s">
        <v>712</v>
      </c>
      <c r="E35" s="511"/>
    </row>
    <row r="36" spans="3:5" ht="12.75" customHeight="1">
      <c r="C36" s="748"/>
      <c r="D36" s="751"/>
      <c r="E36" s="511"/>
    </row>
    <row r="37" spans="3:5" ht="12.75" customHeight="1">
      <c r="C37" s="749"/>
      <c r="D37" s="752"/>
      <c r="E37" s="511"/>
    </row>
    <row r="38" spans="3:6" s="22" customFormat="1" ht="45" customHeight="1">
      <c r="C38" s="551" t="s">
        <v>381</v>
      </c>
      <c r="D38" s="569" t="s">
        <v>713</v>
      </c>
      <c r="E38" s="511"/>
      <c r="F38" s="562"/>
    </row>
    <row r="39" spans="3:6" s="22" customFormat="1" ht="45" customHeight="1">
      <c r="C39" s="551" t="s">
        <v>469</v>
      </c>
      <c r="D39" s="569" t="s">
        <v>714</v>
      </c>
      <c r="E39" s="511"/>
      <c r="F39" s="562"/>
    </row>
    <row r="40" spans="3:6" s="22" customFormat="1" ht="45" customHeight="1">
      <c r="C40" s="551" t="s">
        <v>380</v>
      </c>
      <c r="D40" s="569" t="s">
        <v>715</v>
      </c>
      <c r="E40" s="511"/>
      <c r="F40" s="562"/>
    </row>
    <row r="41" spans="3:6" s="22" customFormat="1" ht="45" customHeight="1">
      <c r="C41" s="551" t="s">
        <v>379</v>
      </c>
      <c r="D41" s="569" t="s">
        <v>716</v>
      </c>
      <c r="E41" s="511"/>
      <c r="F41" s="562"/>
    </row>
    <row r="42" spans="3:6" s="22" customFormat="1" ht="45" customHeight="1">
      <c r="C42" s="551" t="s">
        <v>378</v>
      </c>
      <c r="D42" s="569" t="s">
        <v>717</v>
      </c>
      <c r="E42" s="511"/>
      <c r="F42" s="562"/>
    </row>
    <row r="43" spans="3:6" s="22" customFormat="1" ht="45" customHeight="1">
      <c r="C43" s="551" t="s">
        <v>377</v>
      </c>
      <c r="D43" s="569" t="s">
        <v>718</v>
      </c>
      <c r="E43" s="511"/>
      <c r="F43" s="562"/>
    </row>
    <row r="44" spans="3:6" s="22" customFormat="1" ht="45" customHeight="1">
      <c r="C44" s="551" t="s">
        <v>376</v>
      </c>
      <c r="D44" s="569" t="s">
        <v>719</v>
      </c>
      <c r="E44" s="511"/>
      <c r="F44" s="562"/>
    </row>
    <row r="45" spans="3:6" s="22" customFormat="1" ht="45" customHeight="1">
      <c r="C45" s="551" t="s">
        <v>375</v>
      </c>
      <c r="D45" s="569" t="s">
        <v>720</v>
      </c>
      <c r="E45" s="511"/>
      <c r="F45" s="562"/>
    </row>
    <row r="46" spans="3:6" s="22" customFormat="1" ht="45" customHeight="1">
      <c r="C46" s="551" t="s">
        <v>374</v>
      </c>
      <c r="D46" s="569" t="s">
        <v>721</v>
      </c>
      <c r="E46" s="511"/>
      <c r="F46" s="562"/>
    </row>
    <row r="47" spans="3:6" s="22" customFormat="1" ht="45" customHeight="1">
      <c r="C47" s="551" t="s">
        <v>373</v>
      </c>
      <c r="D47" s="569" t="s">
        <v>722</v>
      </c>
      <c r="E47" s="511"/>
      <c r="F47" s="562"/>
    </row>
    <row r="48" spans="3:6" s="22" customFormat="1" ht="45" customHeight="1">
      <c r="C48" s="470" t="s">
        <v>625</v>
      </c>
      <c r="D48" s="570" t="s">
        <v>723</v>
      </c>
      <c r="E48" s="511"/>
      <c r="F48" s="562"/>
    </row>
    <row r="49" spans="3:6" s="22" customFormat="1" ht="45" customHeight="1">
      <c r="C49" s="470" t="s">
        <v>600</v>
      </c>
      <c r="D49" s="570" t="s">
        <v>724</v>
      </c>
      <c r="E49" s="511"/>
      <c r="F49" s="562"/>
    </row>
    <row r="50" spans="3:5" ht="31.5" customHeight="1">
      <c r="C50" s="746" t="s">
        <v>29</v>
      </c>
      <c r="D50" s="750" t="s">
        <v>725</v>
      </c>
      <c r="E50" s="511"/>
    </row>
    <row r="51" spans="3:5" ht="12" customHeight="1" thickBot="1">
      <c r="C51" s="747"/>
      <c r="D51" s="753"/>
      <c r="E51" s="511"/>
    </row>
    <row r="52" spans="3:4" ht="12.75">
      <c r="C52" s="4"/>
      <c r="D52" s="557"/>
    </row>
    <row r="53" spans="2:4" ht="12.75">
      <c r="B53" s="30"/>
      <c r="C53" s="4"/>
      <c r="D53" s="557"/>
    </row>
    <row r="54" spans="2:4" ht="12.75">
      <c r="B54" s="30"/>
      <c r="C54" s="4"/>
      <c r="D54" s="4"/>
    </row>
    <row r="55" spans="2:4" ht="12.75">
      <c r="B55" s="30"/>
      <c r="C55" s="4"/>
      <c r="D55" s="4"/>
    </row>
    <row r="56" spans="2:4" ht="12.75">
      <c r="B56" s="30"/>
      <c r="C56" s="4"/>
      <c r="D56" s="4"/>
    </row>
    <row r="57" spans="2:4" ht="12.75">
      <c r="B57" s="30"/>
      <c r="C57" s="4"/>
      <c r="D57" s="4"/>
    </row>
    <row r="58" spans="2:4" ht="12.75">
      <c r="B58" s="30"/>
      <c r="C58" s="4"/>
      <c r="D58" s="4"/>
    </row>
    <row r="59" spans="2:4" ht="12.75">
      <c r="B59" s="30"/>
      <c r="C59" s="4"/>
      <c r="D59" s="4"/>
    </row>
    <row r="60" spans="2:4" ht="12.75">
      <c r="B60" s="30"/>
      <c r="C60" s="4"/>
      <c r="D60" s="4"/>
    </row>
    <row r="61" spans="2:4" ht="12.75">
      <c r="B61" s="30"/>
      <c r="C61" s="4"/>
      <c r="D61" s="4"/>
    </row>
    <row r="62" spans="2:4" ht="12.75">
      <c r="B62" s="30"/>
      <c r="C62" s="4"/>
      <c r="D62" s="4"/>
    </row>
    <row r="63" spans="2:4" ht="12.75">
      <c r="B63" s="30"/>
      <c r="C63" s="4"/>
      <c r="D63" s="4"/>
    </row>
    <row r="64" spans="2:4" ht="12.75">
      <c r="B64" s="30"/>
      <c r="C64" s="4"/>
      <c r="D64" s="4"/>
    </row>
    <row r="65" spans="2:4" ht="12.75">
      <c r="B65" s="30"/>
      <c r="C65" s="4"/>
      <c r="D65" s="4"/>
    </row>
    <row r="66" spans="2:4" ht="12.75">
      <c r="B66" s="30"/>
      <c r="C66" s="4"/>
      <c r="D66" s="4"/>
    </row>
    <row r="67" spans="2:4" ht="12.75">
      <c r="B67" s="30"/>
      <c r="C67" s="4"/>
      <c r="D67" s="4"/>
    </row>
    <row r="68" spans="2:4" ht="12.75">
      <c r="B68" s="30"/>
      <c r="C68" s="4"/>
      <c r="D68" s="4"/>
    </row>
    <row r="69" spans="2:4" ht="12.75">
      <c r="B69" s="30"/>
      <c r="C69" s="4"/>
      <c r="D69" s="4"/>
    </row>
    <row r="70" spans="2:4" ht="12.75">
      <c r="B70" s="30"/>
      <c r="C70" s="4"/>
      <c r="D70" s="4"/>
    </row>
  </sheetData>
  <sheetProtection/>
  <mergeCells count="7">
    <mergeCell ref="C50:C51"/>
    <mergeCell ref="C35:C37"/>
    <mergeCell ref="D35:D37"/>
    <mergeCell ref="D50:D51"/>
    <mergeCell ref="B3:F3"/>
    <mergeCell ref="B5:F5"/>
    <mergeCell ref="C28:D28"/>
  </mergeCells>
  <hyperlinks>
    <hyperlink ref="F8" r:id="rId1" display="PROG.SOBERANIA@DGO.PT"/>
    <hyperlink ref="F12" display="PROG.GESTDIV@DGO.PT"/>
    <hyperlink ref="F13" display="PROG.DEFESA@DGO.PT"/>
    <hyperlink ref="F14" display="PROG.SEGURANCA@DGO.PT"/>
    <hyperlink ref="F15" display="PROG.JUSTICA@DGO.PT"/>
    <hyperlink ref="F18" display="PROG.EDUCACAO@DGO.PT"/>
    <hyperlink ref="D31" display="PROG.SOBERANIA@DGO.PT"/>
    <hyperlink ref="D32" display="PROG.GOVERNACAOCULTURA@DGO.PT"/>
    <hyperlink ref="D33" display="PROG.FINANCASAP@DGO.PT"/>
    <hyperlink ref="D34" display="PROG.REPEXTERNA@DGO.PT"/>
    <hyperlink ref="D35" display="PROG.DEFESA@DGO.PT"/>
    <hyperlink ref="D38" r:id="rId2" display="PROG.ECONOMIA@DGO.PT"/>
    <hyperlink ref="D42" display="PROG.SAUDE@DGO.PT"/>
    <hyperlink ref="D43" display="PROG.EDUCACAO@DGO.PT"/>
    <hyperlink ref="D44" display="PROG.CIENCIAENSSUP@DGO.PT"/>
    <hyperlink ref="D45" display="PROG.SSS@DGO.PT"/>
    <hyperlink ref="D40" r:id="rId3" display="PROG.AMBIENTE@DGO.PT"/>
    <hyperlink ref="D41" r:id="rId4" display="PROG.AGRICULTURA@DGO.PT"/>
    <hyperlink ref="F10" display="PROG.REPEXTERNA@DGO.PT"/>
    <hyperlink ref="F11" display="PROG.FINANCASAP@DGO.PT"/>
    <hyperlink ref="F9" display="PROG.GOVERNACAOCULTURA@DGO.PT"/>
    <hyperlink ref="F17" display="PROG.CIENCIAENSSUP@DGO.PT"/>
    <hyperlink ref="F19" display="PROG.SSS@DGO.PT"/>
    <hyperlink ref="F20" r:id="rId5" display="PROG.SAUDE@DGO.PT"/>
    <hyperlink ref="F23" r:id="rId6" display="PROG.AMBIENTE@DGO.PT"/>
    <hyperlink ref="F24" r:id="rId7" display="PROG.AGRICULTURA@DGO.PT"/>
    <hyperlink ref="F22" r:id="rId8" display="PROG.ECONOMIA@DGO.PT"/>
    <hyperlink ref="D39" r:id="rId9" display="DGAEP@dgo.pt"/>
    <hyperlink ref="D49" r:id="rId10" display="BP@dgo.pt"/>
    <hyperlink ref="D48" r:id="rId11" display="FEEI@dgo.pt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41" r:id="rId12"/>
  <headerFooter>
    <oddHeader>&amp;R&amp;"-,Negrito"&amp;20Anexo à Circular
Série A
N.º 1391</oddHeader>
  </headerFooter>
  <ignoredErrors>
    <ignoredError sqref="B8:B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47"/>
  <sheetViews>
    <sheetView showGridLines="0" zoomScalePageLayoutView="70" workbookViewId="0" topLeftCell="A1">
      <selection activeCell="D29" sqref="D29"/>
    </sheetView>
  </sheetViews>
  <sheetFormatPr defaultColWidth="9.140625" defaultRowHeight="15"/>
  <cols>
    <col min="1" max="1" width="6.421875" style="128" customWidth="1"/>
    <col min="2" max="2" width="28.00390625" style="128" customWidth="1"/>
    <col min="3" max="4" width="12.00390625" style="136" customWidth="1"/>
    <col min="5" max="6" width="12.00390625" style="128" customWidth="1"/>
    <col min="7" max="7" width="0.5625" style="134" customWidth="1"/>
    <col min="8" max="8" width="35.57421875" style="128" customWidth="1"/>
    <col min="9" max="10" width="12.00390625" style="128" customWidth="1"/>
    <col min="11" max="11" width="15.7109375" style="134" customWidth="1"/>
    <col min="12" max="12" width="10.57421875" style="134" customWidth="1"/>
    <col min="13" max="16384" width="9.140625" style="128" customWidth="1"/>
  </cols>
  <sheetData>
    <row r="2" spans="2:11" ht="15">
      <c r="B2" s="757" t="s">
        <v>388</v>
      </c>
      <c r="C2" s="757"/>
      <c r="D2" s="757"/>
      <c r="E2" s="757"/>
      <c r="F2" s="757"/>
      <c r="G2" s="757"/>
      <c r="H2" s="757"/>
      <c r="I2" s="757"/>
      <c r="J2" s="757"/>
      <c r="K2" s="757"/>
    </row>
    <row r="3" spans="2:11" ht="15">
      <c r="B3" s="758" t="s">
        <v>332</v>
      </c>
      <c r="C3" s="758"/>
      <c r="D3" s="758"/>
      <c r="E3" s="758"/>
      <c r="F3" s="758"/>
      <c r="G3" s="758"/>
      <c r="H3" s="758"/>
      <c r="I3" s="758"/>
      <c r="J3" s="758"/>
      <c r="K3" s="758"/>
    </row>
    <row r="4" spans="2:10" ht="15">
      <c r="B4" s="135" t="s">
        <v>333</v>
      </c>
      <c r="C4" s="133"/>
      <c r="D4" s="133"/>
      <c r="E4" s="133"/>
      <c r="F4" s="133"/>
      <c r="G4" s="133"/>
      <c r="H4" s="133"/>
      <c r="I4" s="133"/>
      <c r="J4" s="133"/>
    </row>
    <row r="5" ht="15">
      <c r="B5" s="8" t="s">
        <v>334</v>
      </c>
    </row>
    <row r="6" ht="12.75">
      <c r="B6" s="128" t="s">
        <v>389</v>
      </c>
    </row>
    <row r="7" ht="12.75">
      <c r="B7" s="656">
        <f>2019</f>
        <v>2019</v>
      </c>
    </row>
    <row r="8" spans="2:11" ht="12.75">
      <c r="B8" s="128" t="s">
        <v>335</v>
      </c>
      <c r="K8" s="137" t="s">
        <v>336</v>
      </c>
    </row>
    <row r="9" ht="4.5" customHeight="1" thickBot="1"/>
    <row r="10" spans="2:11" ht="13.5" customHeight="1" thickBot="1">
      <c r="B10" s="759" t="s">
        <v>337</v>
      </c>
      <c r="C10" s="760"/>
      <c r="D10" s="760"/>
      <c r="E10" s="760"/>
      <c r="F10" s="761"/>
      <c r="G10" s="138"/>
      <c r="H10" s="759" t="s">
        <v>338</v>
      </c>
      <c r="I10" s="760"/>
      <c r="J10" s="760"/>
      <c r="K10" s="761"/>
    </row>
    <row r="11" spans="2:12" s="139" customFormat="1" ht="33.75">
      <c r="B11" s="140" t="s">
        <v>339</v>
      </c>
      <c r="C11" s="141" t="s">
        <v>340</v>
      </c>
      <c r="D11" s="142" t="s">
        <v>341</v>
      </c>
      <c r="E11" s="143" t="s">
        <v>342</v>
      </c>
      <c r="F11" s="144" t="s">
        <v>343</v>
      </c>
      <c r="G11" s="145"/>
      <c r="H11" s="140" t="s">
        <v>344</v>
      </c>
      <c r="I11" s="146" t="s">
        <v>345</v>
      </c>
      <c r="J11" s="147" t="s">
        <v>346</v>
      </c>
      <c r="K11" s="144" t="s">
        <v>347</v>
      </c>
      <c r="L11" s="148"/>
    </row>
    <row r="12" spans="2:12" s="139" customFormat="1" ht="11.25" customHeight="1">
      <c r="B12" s="149"/>
      <c r="C12" s="150" t="s">
        <v>348</v>
      </c>
      <c r="D12" s="151" t="s">
        <v>349</v>
      </c>
      <c r="E12" s="152" t="s">
        <v>350</v>
      </c>
      <c r="F12" s="153" t="s">
        <v>351</v>
      </c>
      <c r="G12" s="154"/>
      <c r="H12" s="155"/>
      <c r="I12" s="151" t="s">
        <v>352</v>
      </c>
      <c r="J12" s="151" t="s">
        <v>353</v>
      </c>
      <c r="K12" s="156" t="s">
        <v>354</v>
      </c>
      <c r="L12" s="148"/>
    </row>
    <row r="13" spans="2:11" ht="12.75">
      <c r="B13" s="157" t="s">
        <v>355</v>
      </c>
      <c r="C13" s="158" t="s">
        <v>356</v>
      </c>
      <c r="D13" s="159" t="s">
        <v>356</v>
      </c>
      <c r="E13" s="159" t="s">
        <v>356</v>
      </c>
      <c r="F13" s="160" t="s">
        <v>356</v>
      </c>
      <c r="G13" s="161"/>
      <c r="H13" s="157" t="s">
        <v>355</v>
      </c>
      <c r="I13" s="162" t="s">
        <v>356</v>
      </c>
      <c r="J13" s="162" t="s">
        <v>356</v>
      </c>
      <c r="K13" s="162" t="s">
        <v>356</v>
      </c>
    </row>
    <row r="14" spans="2:11" ht="12.75">
      <c r="B14" s="163" t="s">
        <v>357</v>
      </c>
      <c r="C14" s="164"/>
      <c r="D14" s="165"/>
      <c r="E14" s="166"/>
      <c r="F14" s="167"/>
      <c r="G14" s="168"/>
      <c r="H14" s="169" t="s">
        <v>358</v>
      </c>
      <c r="I14" s="170" t="s">
        <v>356</v>
      </c>
      <c r="J14" s="166" t="s">
        <v>356</v>
      </c>
      <c r="K14" s="171" t="s">
        <v>356</v>
      </c>
    </row>
    <row r="15" spans="1:11" s="134" customFormat="1" ht="12.75">
      <c r="A15" s="128"/>
      <c r="B15" s="172" t="s">
        <v>359</v>
      </c>
      <c r="C15" s="173"/>
      <c r="D15" s="174"/>
      <c r="E15" s="175"/>
      <c r="F15" s="176"/>
      <c r="G15" s="168"/>
      <c r="H15" s="172" t="s">
        <v>360</v>
      </c>
      <c r="I15" s="173" t="s">
        <v>356</v>
      </c>
      <c r="J15" s="174" t="s">
        <v>356</v>
      </c>
      <c r="K15" s="177" t="s">
        <v>356</v>
      </c>
    </row>
    <row r="16" spans="1:11" s="134" customFormat="1" ht="12.75">
      <c r="A16" s="128"/>
      <c r="B16" s="172" t="s">
        <v>361</v>
      </c>
      <c r="C16" s="173" t="s">
        <v>356</v>
      </c>
      <c r="D16" s="174" t="s">
        <v>356</v>
      </c>
      <c r="E16" s="175" t="s">
        <v>7</v>
      </c>
      <c r="F16" s="176" t="s">
        <v>7</v>
      </c>
      <c r="G16" s="168"/>
      <c r="H16" s="172" t="s">
        <v>362</v>
      </c>
      <c r="I16" s="173" t="s">
        <v>356</v>
      </c>
      <c r="J16" s="174" t="s">
        <v>356</v>
      </c>
      <c r="K16" s="177" t="s">
        <v>356</v>
      </c>
    </row>
    <row r="17" spans="1:11" s="134" customFormat="1" ht="12.75">
      <c r="A17" s="128"/>
      <c r="B17" s="178"/>
      <c r="C17" s="179"/>
      <c r="D17" s="180"/>
      <c r="E17" s="181"/>
      <c r="F17" s="182"/>
      <c r="G17" s="168"/>
      <c r="H17" s="172"/>
      <c r="I17" s="173"/>
      <c r="J17" s="174"/>
      <c r="K17" s="177"/>
    </row>
    <row r="18" spans="1:11" s="134" customFormat="1" ht="12.75">
      <c r="A18" s="128"/>
      <c r="B18" s="157" t="s">
        <v>363</v>
      </c>
      <c r="C18" s="158" t="s">
        <v>356</v>
      </c>
      <c r="D18" s="159" t="s">
        <v>356</v>
      </c>
      <c r="E18" s="159" t="s">
        <v>356</v>
      </c>
      <c r="F18" s="160" t="s">
        <v>356</v>
      </c>
      <c r="G18" s="161"/>
      <c r="H18" s="157" t="s">
        <v>363</v>
      </c>
      <c r="I18" s="158" t="s">
        <v>356</v>
      </c>
      <c r="J18" s="159" t="s">
        <v>356</v>
      </c>
      <c r="K18" s="159" t="s">
        <v>356</v>
      </c>
    </row>
    <row r="19" spans="1:11" s="134" customFormat="1" ht="12.75">
      <c r="A19" s="128"/>
      <c r="B19" s="163" t="s">
        <v>364</v>
      </c>
      <c r="C19" s="164"/>
      <c r="D19" s="165"/>
      <c r="E19" s="166"/>
      <c r="F19" s="167"/>
      <c r="G19" s="168"/>
      <c r="H19" s="163" t="s">
        <v>364</v>
      </c>
      <c r="I19" s="164"/>
      <c r="J19" s="165"/>
      <c r="K19" s="166"/>
    </row>
    <row r="20" spans="1:11" s="134" customFormat="1" ht="12.75">
      <c r="A20" s="128"/>
      <c r="B20" s="172" t="s">
        <v>365</v>
      </c>
      <c r="C20" s="173" t="s">
        <v>356</v>
      </c>
      <c r="D20" s="174" t="s">
        <v>356</v>
      </c>
      <c r="E20" s="175" t="s">
        <v>7</v>
      </c>
      <c r="F20" s="176" t="s">
        <v>7</v>
      </c>
      <c r="G20" s="168"/>
      <c r="H20" s="172" t="s">
        <v>365</v>
      </c>
      <c r="I20" s="173" t="s">
        <v>356</v>
      </c>
      <c r="J20" s="174" t="s">
        <v>356</v>
      </c>
      <c r="K20" s="175" t="s">
        <v>7</v>
      </c>
    </row>
    <row r="21" spans="1:11" s="134" customFormat="1" ht="12.75">
      <c r="A21" s="128"/>
      <c r="B21" s="178"/>
      <c r="C21" s="179"/>
      <c r="D21" s="180"/>
      <c r="E21" s="181"/>
      <c r="F21" s="182"/>
      <c r="G21" s="168"/>
      <c r="H21" s="178"/>
      <c r="I21" s="179"/>
      <c r="J21" s="180"/>
      <c r="K21" s="181"/>
    </row>
    <row r="22" spans="1:11" s="134" customFormat="1" ht="12.75">
      <c r="A22" s="128"/>
      <c r="B22" s="157" t="s">
        <v>366</v>
      </c>
      <c r="C22" s="158" t="s">
        <v>356</v>
      </c>
      <c r="D22" s="159" t="s">
        <v>356</v>
      </c>
      <c r="E22" s="159" t="s">
        <v>356</v>
      </c>
      <c r="F22" s="160" t="s">
        <v>356</v>
      </c>
      <c r="G22" s="161"/>
      <c r="H22" s="157" t="s">
        <v>366</v>
      </c>
      <c r="I22" s="158" t="s">
        <v>356</v>
      </c>
      <c r="J22" s="159" t="s">
        <v>356</v>
      </c>
      <c r="K22" s="159" t="s">
        <v>356</v>
      </c>
    </row>
    <row r="23" spans="1:11" s="134" customFormat="1" ht="12.75">
      <c r="A23" s="128"/>
      <c r="B23" s="163" t="s">
        <v>364</v>
      </c>
      <c r="C23" s="164"/>
      <c r="D23" s="165"/>
      <c r="E23" s="166"/>
      <c r="F23" s="167"/>
      <c r="G23" s="168"/>
      <c r="H23" s="163" t="s">
        <v>364</v>
      </c>
      <c r="I23" s="164"/>
      <c r="J23" s="165"/>
      <c r="K23" s="166"/>
    </row>
    <row r="24" spans="1:11" s="134" customFormat="1" ht="12.75">
      <c r="A24" s="128"/>
      <c r="B24" s="172" t="s">
        <v>365</v>
      </c>
      <c r="C24" s="173" t="s">
        <v>356</v>
      </c>
      <c r="D24" s="174" t="s">
        <v>356</v>
      </c>
      <c r="E24" s="175" t="s">
        <v>7</v>
      </c>
      <c r="F24" s="176" t="s">
        <v>7</v>
      </c>
      <c r="G24" s="168"/>
      <c r="H24" s="172" t="s">
        <v>365</v>
      </c>
      <c r="I24" s="173" t="s">
        <v>356</v>
      </c>
      <c r="J24" s="174" t="s">
        <v>356</v>
      </c>
      <c r="K24" s="175" t="s">
        <v>7</v>
      </c>
    </row>
    <row r="25" spans="1:11" s="134" customFormat="1" ht="12.75">
      <c r="A25" s="128"/>
      <c r="B25" s="172" t="s">
        <v>365</v>
      </c>
      <c r="C25" s="173" t="s">
        <v>356</v>
      </c>
      <c r="D25" s="174" t="s">
        <v>356</v>
      </c>
      <c r="E25" s="175" t="s">
        <v>7</v>
      </c>
      <c r="F25" s="176" t="s">
        <v>7</v>
      </c>
      <c r="G25" s="168"/>
      <c r="H25" s="172" t="s">
        <v>365</v>
      </c>
      <c r="I25" s="173" t="s">
        <v>356</v>
      </c>
      <c r="J25" s="174" t="s">
        <v>356</v>
      </c>
      <c r="K25" s="175" t="s">
        <v>7</v>
      </c>
    </row>
    <row r="26" spans="1:11" s="134" customFormat="1" ht="12.75">
      <c r="A26" s="128"/>
      <c r="B26" s="178"/>
      <c r="C26" s="179"/>
      <c r="D26" s="180"/>
      <c r="E26" s="181"/>
      <c r="F26" s="182"/>
      <c r="G26" s="168"/>
      <c r="H26" s="178"/>
      <c r="I26" s="179"/>
      <c r="J26" s="180"/>
      <c r="K26" s="181"/>
    </row>
    <row r="27" spans="1:11" s="134" customFormat="1" ht="12.75">
      <c r="A27" s="128"/>
      <c r="B27" s="157" t="s">
        <v>367</v>
      </c>
      <c r="C27" s="158" t="s">
        <v>356</v>
      </c>
      <c r="D27" s="159" t="s">
        <v>356</v>
      </c>
      <c r="E27" s="159" t="s">
        <v>356</v>
      </c>
      <c r="F27" s="160" t="s">
        <v>356</v>
      </c>
      <c r="G27" s="161"/>
      <c r="H27" s="157" t="s">
        <v>367</v>
      </c>
      <c r="I27" s="158" t="s">
        <v>356</v>
      </c>
      <c r="J27" s="159" t="s">
        <v>356</v>
      </c>
      <c r="K27" s="159" t="s">
        <v>356</v>
      </c>
    </row>
    <row r="28" spans="1:11" s="134" customFormat="1" ht="12.75">
      <c r="A28" s="128"/>
      <c r="B28" s="163" t="s">
        <v>364</v>
      </c>
      <c r="C28" s="170"/>
      <c r="D28" s="166"/>
      <c r="E28" s="166"/>
      <c r="F28" s="167"/>
      <c r="G28" s="168"/>
      <c r="H28" s="163" t="s">
        <v>364</v>
      </c>
      <c r="I28" s="170"/>
      <c r="J28" s="166"/>
      <c r="K28" s="166"/>
    </row>
    <row r="29" spans="1:11" s="134" customFormat="1" ht="12.75">
      <c r="A29" s="128"/>
      <c r="B29" s="172" t="s">
        <v>365</v>
      </c>
      <c r="C29" s="173" t="s">
        <v>356</v>
      </c>
      <c r="D29" s="174" t="s">
        <v>356</v>
      </c>
      <c r="E29" s="175" t="s">
        <v>7</v>
      </c>
      <c r="F29" s="176" t="s">
        <v>7</v>
      </c>
      <c r="G29" s="168"/>
      <c r="H29" s="172" t="s">
        <v>365</v>
      </c>
      <c r="I29" s="173" t="s">
        <v>356</v>
      </c>
      <c r="J29" s="174" t="s">
        <v>356</v>
      </c>
      <c r="K29" s="175" t="s">
        <v>7</v>
      </c>
    </row>
    <row r="30" spans="1:11" s="134" customFormat="1" ht="12.75">
      <c r="A30" s="128"/>
      <c r="B30" s="178"/>
      <c r="C30" s="179"/>
      <c r="D30" s="180"/>
      <c r="E30" s="181"/>
      <c r="F30" s="182"/>
      <c r="G30" s="168"/>
      <c r="H30" s="178"/>
      <c r="I30" s="179"/>
      <c r="J30" s="180"/>
      <c r="K30" s="181"/>
    </row>
    <row r="31" spans="2:11" ht="13.5" thickBot="1">
      <c r="B31" s="183" t="s">
        <v>368</v>
      </c>
      <c r="C31" s="184" t="s">
        <v>356</v>
      </c>
      <c r="D31" s="185" t="s">
        <v>356</v>
      </c>
      <c r="E31" s="185" t="s">
        <v>356</v>
      </c>
      <c r="F31" s="186" t="s">
        <v>356</v>
      </c>
      <c r="G31" s="161"/>
      <c r="H31" s="183" t="s">
        <v>368</v>
      </c>
      <c r="I31" s="184" t="s">
        <v>356</v>
      </c>
      <c r="J31" s="185" t="s">
        <v>356</v>
      </c>
      <c r="K31" s="185" t="s">
        <v>356</v>
      </c>
    </row>
    <row r="32" spans="2:11" ht="12.75">
      <c r="B32" s="187"/>
      <c r="C32" s="161"/>
      <c r="D32" s="161"/>
      <c r="E32" s="161"/>
      <c r="F32" s="161"/>
      <c r="G32" s="161"/>
      <c r="H32" s="187"/>
      <c r="I32" s="161"/>
      <c r="J32" s="161"/>
      <c r="K32" s="161"/>
    </row>
    <row r="33" spans="2:11" ht="12.75">
      <c r="B33" s="763" t="s">
        <v>390</v>
      </c>
      <c r="C33" s="763"/>
      <c r="D33" s="763"/>
      <c r="E33" s="763"/>
      <c r="F33" s="189" t="s">
        <v>356</v>
      </c>
      <c r="G33" s="188"/>
      <c r="H33" s="188"/>
      <c r="I33" s="188"/>
      <c r="J33" s="188"/>
      <c r="K33" s="161"/>
    </row>
    <row r="34" spans="3:12" s="410" customFormat="1" ht="12">
      <c r="C34" s="411"/>
      <c r="D34" s="411"/>
      <c r="G34" s="412"/>
      <c r="K34" s="412"/>
      <c r="L34" s="412"/>
    </row>
    <row r="35" spans="2:12" s="410" customFormat="1" ht="12">
      <c r="B35" s="413" t="s">
        <v>619</v>
      </c>
      <c r="C35" s="411"/>
      <c r="D35" s="411"/>
      <c r="G35" s="412"/>
      <c r="K35" s="412"/>
      <c r="L35" s="412"/>
    </row>
    <row r="36" spans="2:12" s="410" customFormat="1" ht="31.5" customHeight="1">
      <c r="B36" s="762" t="s">
        <v>632</v>
      </c>
      <c r="C36" s="762"/>
      <c r="D36" s="762"/>
      <c r="E36" s="762"/>
      <c r="F36" s="762"/>
      <c r="G36" s="762"/>
      <c r="H36" s="762"/>
      <c r="I36" s="762"/>
      <c r="J36" s="414"/>
      <c r="K36" s="412"/>
      <c r="L36" s="412"/>
    </row>
    <row r="37" spans="2:12" s="410" customFormat="1" ht="12">
      <c r="B37" s="415" t="s">
        <v>631</v>
      </c>
      <c r="C37" s="411"/>
      <c r="D37" s="411"/>
      <c r="G37" s="412"/>
      <c r="K37" s="412"/>
      <c r="L37" s="412"/>
    </row>
    <row r="38" spans="2:12" s="410" customFormat="1" ht="18" customHeight="1">
      <c r="B38" s="756" t="s">
        <v>630</v>
      </c>
      <c r="C38" s="756"/>
      <c r="D38" s="756"/>
      <c r="E38" s="756"/>
      <c r="F38" s="756"/>
      <c r="G38" s="756"/>
      <c r="H38" s="756"/>
      <c r="I38" s="756"/>
      <c r="J38" s="756"/>
      <c r="K38" s="756"/>
      <c r="L38" s="412"/>
    </row>
    <row r="39" spans="2:12" s="410" customFormat="1" ht="12"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2"/>
    </row>
    <row r="40" spans="2:12" s="410" customFormat="1" ht="12">
      <c r="B40" s="420" t="s">
        <v>618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8"/>
    </row>
    <row r="41" spans="2:12" s="417" customFormat="1" ht="12">
      <c r="B41" s="754" t="s">
        <v>620</v>
      </c>
      <c r="C41" s="755"/>
      <c r="D41" s="755"/>
      <c r="E41" s="755"/>
      <c r="F41" s="755"/>
      <c r="G41" s="755"/>
      <c r="H41" s="755"/>
      <c r="I41" s="755"/>
      <c r="J41" s="755"/>
      <c r="K41" s="755"/>
      <c r="L41" s="466"/>
    </row>
    <row r="42" spans="2:12" s="417" customFormat="1" ht="12">
      <c r="B42" s="754" t="s">
        <v>621</v>
      </c>
      <c r="C42" s="754"/>
      <c r="D42" s="754"/>
      <c r="E42" s="754"/>
      <c r="F42" s="754"/>
      <c r="G42" s="754"/>
      <c r="H42" s="754"/>
      <c r="I42" s="754"/>
      <c r="J42" s="754"/>
      <c r="K42" s="754"/>
      <c r="L42" s="466"/>
    </row>
    <row r="43" spans="2:12" s="410" customFormat="1" ht="12">
      <c r="B43" s="415"/>
      <c r="C43" s="411"/>
      <c r="D43" s="411"/>
      <c r="G43" s="412"/>
      <c r="K43" s="412"/>
      <c r="L43" s="412"/>
    </row>
    <row r="44" spans="2:12" s="410" customFormat="1" ht="12">
      <c r="B44" s="419" t="s">
        <v>369</v>
      </c>
      <c r="C44" s="411"/>
      <c r="D44" s="411"/>
      <c r="G44" s="412"/>
      <c r="K44" s="412"/>
      <c r="L44" s="412"/>
    </row>
    <row r="45" spans="2:12" s="410" customFormat="1" ht="12">
      <c r="B45" s="410" t="s">
        <v>370</v>
      </c>
      <c r="C45" s="411"/>
      <c r="D45" s="411"/>
      <c r="G45" s="412"/>
      <c r="K45" s="412"/>
      <c r="L45" s="412"/>
    </row>
    <row r="46" spans="2:12" s="410" customFormat="1" ht="12">
      <c r="B46" s="410" t="s">
        <v>371</v>
      </c>
      <c r="C46" s="411"/>
      <c r="D46" s="411"/>
      <c r="G46" s="412"/>
      <c r="K46" s="412"/>
      <c r="L46" s="412"/>
    </row>
    <row r="47" spans="2:12" s="410" customFormat="1" ht="12">
      <c r="B47" s="410" t="s">
        <v>372</v>
      </c>
      <c r="C47" s="411"/>
      <c r="D47" s="411"/>
      <c r="G47" s="412"/>
      <c r="K47" s="412"/>
      <c r="L47" s="412"/>
    </row>
  </sheetData>
  <sheetProtection/>
  <mergeCells count="9">
    <mergeCell ref="B41:K41"/>
    <mergeCell ref="B42:K42"/>
    <mergeCell ref="B38:K38"/>
    <mergeCell ref="B2:K2"/>
    <mergeCell ref="B3:K3"/>
    <mergeCell ref="B10:F10"/>
    <mergeCell ref="H10:K10"/>
    <mergeCell ref="B36:I36"/>
    <mergeCell ref="B33:E33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  <headerFooter>
    <oddHeader>&amp;R&amp;"-,Negrito"Anexo à Circular
Série A
N.º 1391</oddHeader>
  </headerFooter>
  <ignoredErrors>
    <ignoredError sqref="C12:F12 I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Instruções aplicáveis à execução orçamental de 2019 | Anexos [XLS]</dc:title>
  <dc:subject/>
  <dc:creator>Graça Maria Rodrigues</dc:creator>
  <cp:keywords/>
  <dc:description/>
  <cp:lastModifiedBy>Graça Maria Rodrigues</cp:lastModifiedBy>
  <cp:lastPrinted>2019-01-23T11:26:18Z</cp:lastPrinted>
  <dcterms:created xsi:type="dcterms:W3CDTF">2014-02-11T10:24:12Z</dcterms:created>
  <dcterms:modified xsi:type="dcterms:W3CDTF">2019-01-23T11:27:54Z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X4XX2SRTQWXX-80-608</vt:lpwstr>
  </property>
  <property fmtid="{D5CDD505-2E9C-101B-9397-08002B2CF9AE}" pid="3" name="_dlc_DocIdItemGuid">
    <vt:lpwstr>405326f3-6bca-416a-9f02-ff0d380fd466</vt:lpwstr>
  </property>
  <property fmtid="{D5CDD505-2E9C-101B-9397-08002B2CF9AE}" pid="4" name="_dlc_DocIdUrl">
    <vt:lpwstr>https://extranet.dgo.pt/instrucoes/_layouts/DocIdRedir.aspx?ID=X4XX2SRTQWXX-80-608, X4XX2SRTQWXX-80-608</vt:lpwstr>
  </property>
  <property fmtid="{D5CDD505-2E9C-101B-9397-08002B2CF9AE}" pid="5" name="IndicadoresActualidade">
    <vt:lpwstr>Não vigente/Perdeu actualidade</vt:lpwstr>
  </property>
  <property fmtid="{D5CDD505-2E9C-101B-9397-08002B2CF9AE}" pid="6" name="IndicadoresActualidade_Observacoes">
    <vt:lpwstr/>
  </property>
  <property fmtid="{D5CDD505-2E9C-101B-9397-08002B2CF9AE}" pid="7" name="numCircular">
    <vt:lpwstr>Circular 1391 - Anexos (18/01/2019)</vt:lpwstr>
  </property>
  <property fmtid="{D5CDD505-2E9C-101B-9397-08002B2CF9AE}" pid="8" name="Ano">
    <vt:lpwstr>62</vt:lpwstr>
  </property>
  <property fmtid="{D5CDD505-2E9C-101B-9397-08002B2CF9AE}" pid="9" name="Circular (num_ordenar)">
    <vt:lpwstr>1391_2</vt:lpwstr>
  </property>
  <property fmtid="{D5CDD505-2E9C-101B-9397-08002B2CF9AE}" pid="10" name="DataPublicacaoDocumento">
    <vt:lpwstr>2019-01-23T00:00:00Z</vt:lpwstr>
  </property>
  <property fmtid="{D5CDD505-2E9C-101B-9397-08002B2CF9AE}" pid="11" name="tipo_instrucoes">
    <vt:lpwstr>1</vt:lpwstr>
  </property>
  <property fmtid="{D5CDD505-2E9C-101B-9397-08002B2CF9AE}" pid="12" name="CircularNum_2">
    <vt:lpwstr>Circular 1391 - Anexos (18/01/2019)</vt:lpwstr>
  </property>
  <property fmtid="{D5CDD505-2E9C-101B-9397-08002B2CF9AE}" pid="13" name="Circular (num_ordenar)_2">
    <vt:lpwstr>1391_2</vt:lpwstr>
  </property>
  <property fmtid="{D5CDD505-2E9C-101B-9397-08002B2CF9AE}" pid="14" name="tipo_instrucoes_2">
    <vt:lpwstr>1</vt:lpwstr>
  </property>
  <property fmtid="{D5CDD505-2E9C-101B-9397-08002B2CF9AE}" pid="15" name="IndicadoresActualidade_2">
    <vt:lpwstr>Não vigente/Perdeu actualidade</vt:lpwstr>
  </property>
  <property fmtid="{D5CDD505-2E9C-101B-9397-08002B2CF9AE}" pid="16" name="DataPublicacaoDocumento_2">
    <vt:lpwstr>2019-01-23T00:00:00Z</vt:lpwstr>
  </property>
</Properties>
</file>