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3.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780" tabRatio="915" activeTab="0"/>
  </bookViews>
  <sheets>
    <sheet name="INDICE" sheetId="1" r:id="rId1"/>
    <sheet name="Anexo I Entidades AC" sheetId="2" r:id="rId2"/>
    <sheet name="Anexo II - Despesas Pessoal" sheetId="3" r:id="rId3"/>
    <sheet name="Anexo II.A - Evolução Pessoal" sheetId="4" r:id="rId4"/>
    <sheet name="Anexo III - Lista PO" sheetId="5" r:id="rId5"/>
    <sheet name="Anexo IV - Medidas" sheetId="6" r:id="rId6"/>
    <sheet name="Anexo V - Atividades" sheetId="7" r:id="rId7"/>
    <sheet name="Anexo VI - FF" sheetId="8" r:id="rId8"/>
    <sheet name="Notas explicativas Anexo VI-FF" sheetId="9" r:id="rId9"/>
    <sheet name="Anexo VII - AlineasSubalíneas" sheetId="10" r:id="rId10"/>
    <sheet name="Anexo VIII RCE SI SFA" sheetId="11" r:id="rId11"/>
    <sheet name="Anexo IX Memoria Justificativa" sheetId="12" r:id="rId12"/>
    <sheet name=" IX_Instruções Mem justif" sheetId="13" r:id="rId13"/>
    <sheet name="Anexo IX-A Género" sheetId="14" r:id="rId14"/>
    <sheet name="Anexo IX A Instruções" sheetId="15" r:id="rId15"/>
    <sheet name="Anexo X - IniciativEficiência" sheetId="16" r:id="rId16"/>
    <sheet name="Notas explicativas Anexo X" sheetId="17" r:id="rId17"/>
    <sheet name="Anexo-XI Declar Conformidade" sheetId="18" r:id="rId18"/>
    <sheet name="Anexo XII Certificação Plafond" sheetId="19" r:id="rId19"/>
    <sheet name="Anexo XIII InstruçõesReceitaSOE" sheetId="20" r:id="rId20"/>
    <sheet name="Anexo XIV-Inform a prestar" sheetId="21" r:id="rId21"/>
    <sheet name="Anexo XV Classificador EPR RS " sheetId="22" r:id="rId22"/>
    <sheet name="Anexo XVI Parecer Fiscal Único" sheetId="23" r:id="rId23"/>
    <sheet name="Anexo XVII - Dotações especif" sheetId="24" r:id="rId24"/>
    <sheet name="Anexo XVIII Descentralizacao" sheetId="25" r:id="rId25"/>
    <sheet name="Anexo XIX - Inf. Patrimonial" sheetId="26" r:id="rId26"/>
    <sheet name="Anexo XIX - Instruções" sheetId="27" r:id="rId27"/>
  </sheets>
  <definedNames>
    <definedName name="Z_368D74C8_DDC9_4963_85C5_F2C9232D9131_.wvu.PrintArea" localSheetId="16" hidden="1">'Notas explicativas Anexo X'!#REF!</definedName>
  </definedNames>
  <calcPr fullCalcOnLoad="1"/>
</workbook>
</file>

<file path=xl/sharedStrings.xml><?xml version="1.0" encoding="utf-8"?>
<sst xmlns="http://schemas.openxmlformats.org/spreadsheetml/2006/main" count="6812" uniqueCount="2966">
  <si>
    <t>Código</t>
  </si>
  <si>
    <t>FUNDO DE GARANTIA AUTOMOVEL</t>
  </si>
  <si>
    <t>CONSELHO SUPERIOR DE MAGISTRATURA</t>
  </si>
  <si>
    <t>ESCOLA SUPERIOR DE ENFERMAGEM DE LISBOA</t>
  </si>
  <si>
    <t>ESCOLA SUPERIOR NÁUTICA INFANTE D.HENRIQUE</t>
  </si>
  <si>
    <t>AGENCIA PARA A MODERNIZAÇAO ADMINISTRATIVA, I.P.</t>
  </si>
  <si>
    <t>SERVIÇOS SOCIAIS DA ADMINISTRAÇAO PUBLICA</t>
  </si>
  <si>
    <t>ESCOLA SUPERIOR DE ENFERMAGEM DO PORTO</t>
  </si>
  <si>
    <t>ESCOLA SUPERIOR DE ENFERMAGEM DE COIMBRA</t>
  </si>
  <si>
    <t>LABORATÓRIO NACIONAL DE ENGENHARIA CIVIL</t>
  </si>
  <si>
    <t>20</t>
  </si>
  <si>
    <t>19</t>
  </si>
  <si>
    <t>08</t>
  </si>
  <si>
    <t>06</t>
  </si>
  <si>
    <t>05</t>
  </si>
  <si>
    <t>ESCOLA PORTUGUESA DE MOÇAMBIQUE</t>
  </si>
  <si>
    <t>COMISSÃO DE COORDENAÇÃO E DESENVOLVIMENTO REGIONAL DO ALGARVE</t>
  </si>
  <si>
    <t>COMISSÃO DE COORDENAÇÃO E DESENVOLVIMENTO REGIONAL DO ALENTEJO</t>
  </si>
  <si>
    <t>COMISSÃO DE COORDENAÇÃO E DESENVOLVIMENTO REGIONAL DE LISBOA E VALE DO TEJO</t>
  </si>
  <si>
    <t>COMISSÃO DE COORDENAÇÃO E DESENVOLVIMENTO REGIONAL DO CENTRO</t>
  </si>
  <si>
    <t>COMISSÃO DE COORDENAÇÃO E DESENVOLVIMENTO REGIONAL DO NORTE</t>
  </si>
  <si>
    <t>ENTIDADE REGULADORA DOS SERVIÇOS DAS ÁGUAS E DOS RESIDUOS</t>
  </si>
  <si>
    <t>03</t>
  </si>
  <si>
    <t>02</t>
  </si>
  <si>
    <t>HOSPITAL DR. FRANCISCO ZAGALO - OVAR</t>
  </si>
  <si>
    <t>10</t>
  </si>
  <si>
    <t>09</t>
  </si>
  <si>
    <t>04</t>
  </si>
  <si>
    <t>01</t>
  </si>
  <si>
    <t>00</t>
  </si>
  <si>
    <t>INSTITUTO DO CINEMA E DO  AUDIOVISUAL , I.P.</t>
  </si>
  <si>
    <t>FUNDO DE FOMENTO CULTURAL</t>
  </si>
  <si>
    <t>SAS - INSTITUTO POLITÉCNICO DE VISEU</t>
  </si>
  <si>
    <t>SAS - INSTITUTO POLITÉCNICO DE VIANA DO CASTELO</t>
  </si>
  <si>
    <t>SAS - INSTITUTO POLITÉCNICO DE TOMAR</t>
  </si>
  <si>
    <t>SAS - INSTITUTO POLITÉCNICO DE SETÚBAL</t>
  </si>
  <si>
    <t>SAS - INSTITUTO POLITÉCNICO DE SANTAREM</t>
  </si>
  <si>
    <t>SAS - INSTITUTO POLITÉCNICO DO PORTO</t>
  </si>
  <si>
    <t>SAS - INSTITUTO POLITÉCNICO DE PORTALEGRE</t>
  </si>
  <si>
    <t>SAS - INSTITUTO POLITÉCNICO DE LISBOA</t>
  </si>
  <si>
    <t>SAS - INSTITUTO POLITÉCNICO DE LEIRIA</t>
  </si>
  <si>
    <t>SAS - INSTITUTO POLITÉCNICO DA GUARDA</t>
  </si>
  <si>
    <t>SAS - INSTITUTO POLITÉCNICO DE COIMBRA</t>
  </si>
  <si>
    <t>SAS - INSTITUTO POLITÉCNICO DE CASTELO BRANCO</t>
  </si>
  <si>
    <t>SAS - INSTITUTO POLITÉCNICO DE BEJA</t>
  </si>
  <si>
    <t>SAS - UNIVERSIDADE DE TRÁS-OS-MONTES E ALTO DOURO</t>
  </si>
  <si>
    <t>SAS - UNIVERSIDADE DO MINHO</t>
  </si>
  <si>
    <t>SAS - UNIVERSIDADE DA MADEIRA</t>
  </si>
  <si>
    <t>SAS - UNIVERSIDADE DE ÉVORA</t>
  </si>
  <si>
    <t>SAS - UNIVERSIDADE DE COIMBRA</t>
  </si>
  <si>
    <t>SAS - UNIVERSIDADE BEIRA INTERIOR</t>
  </si>
  <si>
    <t>SAS - UNIVERSIDADE DO ALGARVE</t>
  </si>
  <si>
    <t>SAS - UNIVERSIDADE DOS AÇORES</t>
  </si>
  <si>
    <t>INSTITUTO POLITÉCNICO DE VISEU</t>
  </si>
  <si>
    <t>INSTITUTO POLITÉCNICO DE VIANA DO CASTELO</t>
  </si>
  <si>
    <t>INSTITUTO POLITÉCNICO DE TOMAR</t>
  </si>
  <si>
    <t>INSTITUTO POLITECNICO DE SANTARÉM</t>
  </si>
  <si>
    <t>INSTITUTO SUPERIOR DE ENGENHARIA DO PORTO</t>
  </si>
  <si>
    <t>INSTITUTO POLITÉCNICO DO PORTO</t>
  </si>
  <si>
    <t>INSTITUTO POLITÉCNICO DE PORTALEGRE</t>
  </si>
  <si>
    <t>INSTITUTO SUPERIOR DE ENGENHARIA DE LISBOA</t>
  </si>
  <si>
    <t>INSTITUTO POLITÉCNICO DE LISBOA</t>
  </si>
  <si>
    <t>INSTITUTO POLITÉCNICO DE LEIRIA</t>
  </si>
  <si>
    <t>INSTITUTO POLITÉCNICO DA GUARDA</t>
  </si>
  <si>
    <t>INSTITUTO POLITÉCNICO DE COIMBRA</t>
  </si>
  <si>
    <t>INSTITUTO POLITÉCNICO DE CASTELO BRANCO</t>
  </si>
  <si>
    <t>INSTITUTO POLITÉCNICO DE BEJA</t>
  </si>
  <si>
    <t>UNIVERSIDADE DE TRÁS-OS-MONTES E ALTO DOURO</t>
  </si>
  <si>
    <t>UNIVERSIDADE DA MADEIRA</t>
  </si>
  <si>
    <t>UL - INSTITUTO DE CIÊNCIAS SOCIAIS</t>
  </si>
  <si>
    <t>UL - FACULDADE DE BELAS-ARTES</t>
  </si>
  <si>
    <t>UL - FACULDADE DE MEDICINA DENTÁRIA</t>
  </si>
  <si>
    <t>UL - FACULDADE DE FARMÁCIA</t>
  </si>
  <si>
    <t>UL - FACULDADE DE CIÊNCIAS</t>
  </si>
  <si>
    <t>UL - FACULDADE DE MEDICINA</t>
  </si>
  <si>
    <t>UL - FACULDADE DE DIREITO</t>
  </si>
  <si>
    <t>15</t>
  </si>
  <si>
    <t>UL - FACULDADE DE LETRAS</t>
  </si>
  <si>
    <t>14</t>
  </si>
  <si>
    <t>13</t>
  </si>
  <si>
    <t>UNIVERSIDADE DE ÉVORA</t>
  </si>
  <si>
    <t>UNIVERSIDADE DE COIMBRA</t>
  </si>
  <si>
    <t>UNIVERSIDADE DA BEIRA INTERIOR</t>
  </si>
  <si>
    <t>UNIVERSIDADE DO ALGARVE</t>
  </si>
  <si>
    <t>UNIVERSIDADE DOS AÇORES</t>
  </si>
  <si>
    <t>UNIVERSIDADE ABERTA</t>
  </si>
  <si>
    <t>FUNDAÇÃO PARA A CIÊNCIA E TECNOLOGIA, I.P.</t>
  </si>
  <si>
    <t>ESCOLA SUPERIOR DE HOTELARIA E TURISMO DO ESTORIL</t>
  </si>
  <si>
    <t>SERVIÇOS SOCIAIS DA P.S.P.</t>
  </si>
  <si>
    <t>SERVIÇOS SOCIAIS DA G.N.R.</t>
  </si>
  <si>
    <t>COFRE DE PREVIDÊNCIA DA P.S.P.</t>
  </si>
  <si>
    <t>LABORATÓRIO MILITAR DE PRODUTOS QUIMICOS E FARMACÊUTICOS</t>
  </si>
  <si>
    <t>INSTITUTO HIDROGRÁFICO</t>
  </si>
  <si>
    <t>SERVIÇO DE INFORMAÇÕES ESTRATÉGICAS DE DEFESA</t>
  </si>
  <si>
    <t>FUNDO DE ACIDENTES DE TRABALHO</t>
  </si>
  <si>
    <t>ASSEMBLEIA DA REPÚBLICA</t>
  </si>
  <si>
    <t>PRESIDÊNCIA DA REPÚBLICA</t>
  </si>
  <si>
    <t>…</t>
  </si>
  <si>
    <t xml:space="preserve">    Serviços e Fundos Autónomos</t>
  </si>
  <si>
    <t>06 a 08</t>
  </si>
  <si>
    <t xml:space="preserve">  Administração Central</t>
  </si>
  <si>
    <t>Transferências de capital</t>
  </si>
  <si>
    <t xml:space="preserve"> …</t>
  </si>
  <si>
    <t>(…)</t>
  </si>
  <si>
    <t>03 e 04</t>
  </si>
  <si>
    <t xml:space="preserve">  Administração central</t>
  </si>
  <si>
    <t>Subsídios</t>
  </si>
  <si>
    <t>05 a 09</t>
  </si>
  <si>
    <t>Transferências correntes</t>
  </si>
  <si>
    <t xml:space="preserve"> DESIGNAÇÃO</t>
  </si>
  <si>
    <t>Sal</t>
  </si>
  <si>
    <t>AL</t>
  </si>
  <si>
    <t>RU</t>
  </si>
  <si>
    <t>SAg</t>
  </si>
  <si>
    <t>AG</t>
  </si>
  <si>
    <t>(Nos termos das notas explicativas ao classificador das receitas e das despesas públicas em anexo ao Decreto-Lei n.º 26/2002, de 14 de Fevereiro e de diversas instruções emitidas)</t>
  </si>
  <si>
    <t>Despesas com o pessoal</t>
  </si>
  <si>
    <t xml:space="preserve">  Remunerações certas e permanentes</t>
  </si>
  <si>
    <t>A0</t>
  </si>
  <si>
    <t>B0</t>
  </si>
  <si>
    <t>C0</t>
  </si>
  <si>
    <t>D0</t>
  </si>
  <si>
    <t xml:space="preserve">  Abonos variáveis ou eventuais</t>
  </si>
  <si>
    <t xml:space="preserve">    Outros suplementos e prémios</t>
  </si>
  <si>
    <t>PD</t>
  </si>
  <si>
    <t xml:space="preserve">  Segurança social</t>
  </si>
  <si>
    <t xml:space="preserve">    Contribuições para a segurança social</t>
  </si>
  <si>
    <t xml:space="preserve">    Caixa Geral de Aposentações</t>
  </si>
  <si>
    <t xml:space="preserve">    Segurança Social</t>
  </si>
  <si>
    <t xml:space="preserve">    Outras</t>
  </si>
  <si>
    <t>Aquisição de bens e serviços</t>
  </si>
  <si>
    <t xml:space="preserve">    Acessos à Internet</t>
  </si>
  <si>
    <t xml:space="preserve">    Comunicações Fixas de Dados</t>
  </si>
  <si>
    <t xml:space="preserve">    Comunicações Fixas de Voz</t>
  </si>
  <si>
    <t xml:space="preserve">    Comunicações móveis</t>
  </si>
  <si>
    <t>E0</t>
  </si>
  <si>
    <t xml:space="preserve">    Outros Serviços Conexos de Comunicações</t>
  </si>
  <si>
    <t>F0</t>
  </si>
  <si>
    <t xml:space="preserve">    Outros Serviços de Comunicações</t>
  </si>
  <si>
    <t xml:space="preserve">  Sociedades e quase soc não financeiras</t>
  </si>
  <si>
    <t xml:space="preserve">    Públicas</t>
  </si>
  <si>
    <t xml:space="preserve">    Desagregar por Alínea/ Subalínea para identificação da entidade beneficiária</t>
  </si>
  <si>
    <t>01 a 09</t>
  </si>
  <si>
    <t xml:space="preserve">  Administração regional</t>
  </si>
  <si>
    <t xml:space="preserve">    Região Autónoma dos Açores</t>
  </si>
  <si>
    <t xml:space="preserve">    Região Autónoma da Madeira</t>
  </si>
  <si>
    <t xml:space="preserve">  Administração local</t>
  </si>
  <si>
    <t xml:space="preserve">    Continente</t>
  </si>
  <si>
    <t xml:space="preserve">    Desagregar por Alínea para identificação da entidade beneficiária</t>
  </si>
  <si>
    <t>01 a 04</t>
  </si>
  <si>
    <t xml:space="preserve">    Diversas Rubricas</t>
  </si>
  <si>
    <t>Sociedades financeiras</t>
  </si>
  <si>
    <t>01 a 06</t>
  </si>
  <si>
    <t>07</t>
  </si>
  <si>
    <t xml:space="preserve">  Instituições s/ fins lucrativos</t>
  </si>
  <si>
    <t>01 a 03</t>
  </si>
  <si>
    <t>Outras despesas correntes</t>
  </si>
  <si>
    <t xml:space="preserve">  Diversas</t>
  </si>
  <si>
    <t>R0</t>
  </si>
  <si>
    <t>Aquisição de bens de capital</t>
  </si>
  <si>
    <t xml:space="preserve">  Investimentos</t>
  </si>
  <si>
    <t xml:space="preserve">    Habitações </t>
  </si>
  <si>
    <t xml:space="preserve">    Desagregar por sectores institucionais</t>
  </si>
  <si>
    <t xml:space="preserve">    Edifícios </t>
  </si>
  <si>
    <t xml:space="preserve">     Aquisição</t>
  </si>
  <si>
    <t xml:space="preserve">     Conservação ou reparação</t>
  </si>
  <si>
    <t xml:space="preserve">    Equipamento de informática </t>
  </si>
  <si>
    <t xml:space="preserve">    Software informático </t>
  </si>
  <si>
    <t xml:space="preserve">    Hardware de Comunicações</t>
  </si>
  <si>
    <t xml:space="preserve">    Outros</t>
  </si>
  <si>
    <t xml:space="preserve">    Equipamento administrativo </t>
  </si>
  <si>
    <t xml:space="preserve">    Equipamento básico </t>
  </si>
  <si>
    <t>Administração central — Estado</t>
  </si>
  <si>
    <t>Administração central — Serviços e fundos autónomos</t>
  </si>
  <si>
    <t>Administração regional</t>
  </si>
  <si>
    <t>Administração local — Continente</t>
  </si>
  <si>
    <t>Administração local — Regiões Autónomas</t>
  </si>
  <si>
    <t>Segurança social</t>
  </si>
  <si>
    <t>G0</t>
  </si>
  <si>
    <t>Instituições sem fins lucrativos</t>
  </si>
  <si>
    <t xml:space="preserve">    Privadas</t>
  </si>
  <si>
    <t xml:space="preserve">    Bancos e outras instituições financeiras</t>
  </si>
  <si>
    <t xml:space="preserve">    Companhias de seguros e Fundos de pensões</t>
  </si>
  <si>
    <t>01 a 08</t>
  </si>
  <si>
    <t>...9</t>
  </si>
  <si>
    <t xml:space="preserve">   Encargos de anos anteriores</t>
  </si>
  <si>
    <t>NOTAS GERAIS RELATIVAS À DESAGREGAÇÃO DA CLASSIFICAÇÃO ECONÓMICA</t>
  </si>
  <si>
    <t>- As dotações de despesa devem ser todas inscritas ao nível mais baixo da classificação económica, atendendo à desagregação em rúbricas definida pelo classificador económico e em alíneas/subalíneas de acordo com a tipificação definida (na tabela anterior) ou que venha a ser estabelecida pelo serviço/organismo (*);</t>
  </si>
  <si>
    <t>- A desagregação de uma rubrica implica a definição de pelo menos duas alíneas - uma para a situação específica que se deseja identificar e outra para as restantes situações;</t>
  </si>
  <si>
    <t>(*) De acordo com a Circular Serie A n.º 1295, de 25 de Julho de 2002.</t>
  </si>
  <si>
    <t>Esforço financeiro nacional (OE)</t>
  </si>
  <si>
    <t>Financiamento da UE</t>
  </si>
  <si>
    <t>Feder Cooperação</t>
  </si>
  <si>
    <t>Fundo de Coesão</t>
  </si>
  <si>
    <t>Fundo Social Europeu</t>
  </si>
  <si>
    <t>FEAGA</t>
  </si>
  <si>
    <t>Outros</t>
  </si>
  <si>
    <t>Outras despesas de segurança social</t>
  </si>
  <si>
    <t>P0</t>
  </si>
  <si>
    <t>SD</t>
  </si>
  <si>
    <t>Subsídio social de desemprego</t>
  </si>
  <si>
    <t>DO</t>
  </si>
  <si>
    <t>Doença</t>
  </si>
  <si>
    <t>AC</t>
  </si>
  <si>
    <t>Acidentes de trabalho e doenças profissionais</t>
  </si>
  <si>
    <t xml:space="preserve">    Hardware informático</t>
  </si>
  <si>
    <t xml:space="preserve">    Software informático</t>
  </si>
  <si>
    <t xml:space="preserve">    Outros </t>
  </si>
  <si>
    <t xml:space="preserve">    Serviços de natureza Informática</t>
  </si>
  <si>
    <t>Formação</t>
  </si>
  <si>
    <t xml:space="preserve">    Tecnologias da Informação e Comunicação (TIC)</t>
  </si>
  <si>
    <t xml:space="preserve">    Outras </t>
  </si>
  <si>
    <t xml:space="preserve">    Assistência Técnica</t>
  </si>
  <si>
    <t xml:space="preserve">    Equipamento informático (Hardware)</t>
  </si>
  <si>
    <t xml:space="preserve">    Software Informático</t>
  </si>
  <si>
    <t>Outros trabalhos especializados</t>
  </si>
  <si>
    <t xml:space="preserve">    Serviços de Natureza Informática</t>
  </si>
  <si>
    <t>A0.00 - Assembleias distritais;</t>
  </si>
  <si>
    <t>B0.00 - Municípios;</t>
  </si>
  <si>
    <t>C0.00 - Freguesias;</t>
  </si>
  <si>
    <t>D0.00 - Regiões de turismo;</t>
  </si>
  <si>
    <t>E0.00 - Serviços autónomos da administração local.</t>
  </si>
  <si>
    <t xml:space="preserve">Terrenos </t>
  </si>
  <si>
    <t>    Desagregar por sectores institucionais</t>
  </si>
  <si>
    <t>     Aquisição</t>
  </si>
  <si>
    <t>     Expropriações</t>
  </si>
  <si>
    <t> …</t>
  </si>
  <si>
    <t xml:space="preserve">     Construção </t>
  </si>
  <si>
    <t xml:space="preserve">    Software de Comunicações</t>
  </si>
  <si>
    <t>Locação financeira</t>
  </si>
  <si>
    <t>Material de informática - Locação financeira</t>
  </si>
  <si>
    <t xml:space="preserve">Outras </t>
  </si>
  <si>
    <t>Total</t>
  </si>
  <si>
    <t>Serviços Integrados</t>
  </si>
  <si>
    <t>Serviço 1</t>
  </si>
  <si>
    <t>Serviço 2</t>
  </si>
  <si>
    <t>Serviço 3</t>
  </si>
  <si>
    <t>Serviço ...</t>
  </si>
  <si>
    <t>Cap.</t>
  </si>
  <si>
    <t>Gr.</t>
  </si>
  <si>
    <t>Art.</t>
  </si>
  <si>
    <t xml:space="preserve"> DESIGNAÇÃO DA RUBRICA DE RECEITA</t>
  </si>
  <si>
    <t xml:space="preserve">    Estado</t>
  </si>
  <si>
    <t>01 e 02</t>
  </si>
  <si>
    <t>01 a 05</t>
  </si>
  <si>
    <t>Designação</t>
  </si>
  <si>
    <t>TRIBUNAL DE CONTAS - SEDE</t>
  </si>
  <si>
    <t>DIRECÇÃO-GERAL DA  ADMINISTRAÇÃO DA JUSTIÇA</t>
  </si>
  <si>
    <t>SECRETARIA GERAL DO MINISTÉRIO DA JUSTIÇA</t>
  </si>
  <si>
    <t>SUPREMO TRIBUNAL DE JUSTIÇA</t>
  </si>
  <si>
    <t>SUPREMO TRIBUNAL ADMINISTRATIVO</t>
  </si>
  <si>
    <t>INSTITUTO DOS REGISTOS E DO NOTARIADO, I.P.</t>
  </si>
  <si>
    <t>POLICIA JUDICIÁRIA</t>
  </si>
  <si>
    <t>CENTRO DE ESTUDOS JUDICIÁRIOS</t>
  </si>
  <si>
    <t>INSPECÇAO-GERAL DAS ACTIVIDADES EM SAUDE</t>
  </si>
  <si>
    <t>TRIBUNAL DE CONTAS - SECÇÃO REGIONAL DOS AÇORES</t>
  </si>
  <si>
    <t>TRIBUNAL DE CONTAS - SECÇÃO REGIONAL DA MADEIRA</t>
  </si>
  <si>
    <t>INSPECÇÃO GERAL DA ADMINISTRAÇÃO  INTERNA</t>
  </si>
  <si>
    <t>SECRETARIA GERAL DO MINISTÉRIO DA ADMINISTRAÇÃO INTERNA</t>
  </si>
  <si>
    <t>SERVIÇO DE ESTRANGEIROS E FRONTEIRAS</t>
  </si>
  <si>
    <t>POLÍCIA DE SEGURANÇA PÚBLICA</t>
  </si>
  <si>
    <t>GUARDA NACIONAL REPUBLICANA</t>
  </si>
  <si>
    <t>ACADEMIA DAS CIÊNCIAS DE LISBOA</t>
  </si>
  <si>
    <t>CENTRO CIENTÍFICO E CULTURAL DE MACAU, I.P.</t>
  </si>
  <si>
    <t>INSTITUTO NACIONAL DE ESTATÍSTICA, I.P.</t>
  </si>
  <si>
    <t>DIRECÇÃO REGIONAL DE CULTURA DO NORTE</t>
  </si>
  <si>
    <t>DIRECÇÃO REGIONAL DE CULTURA DO CENTRO</t>
  </si>
  <si>
    <t>DIRECÇÃO REGIONAL DE CULTURA DO ALENTEJO</t>
  </si>
  <si>
    <t>DIRECÇÃO REGIONAL DE CULTURA DO ALGARVE</t>
  </si>
  <si>
    <t>TRIBUNAL CONSTITUCIONAL</t>
  </si>
  <si>
    <t>CONSELHO ECONÓMICO E SOCIAL</t>
  </si>
  <si>
    <t>GABINETE DO REPRESENTANTE  DA REPÚBLICA - REGIÃO AUTÓNOMA DA MADEIRA</t>
  </si>
  <si>
    <t>GABINETE DO REPRESENTANTE  DA REPÚBLICA - REGIÃO AUTÓNOMA DOS AÇORES</t>
  </si>
  <si>
    <t>SECRETARIA GERAL DO MINISTÉRIO DA DEFESA</t>
  </si>
  <si>
    <t>INSPECÇÃO GERAL DE DEFESA NACIONAL</t>
  </si>
  <si>
    <t>INSTITUTO DE DEFESA NACIONAL</t>
  </si>
  <si>
    <t>POLICIA JUDICIÁRIA MILITAR</t>
  </si>
  <si>
    <t>CONSELHO NACIONAL DO AMBIENTE E DESENVOLVIMENTO SUSTENTÁVEL</t>
  </si>
  <si>
    <t>CONSELHO NACIONAL DA ÁGUA</t>
  </si>
  <si>
    <t>TRANSFERENCIAS PARA A ADMINISTRAÇAO LOCAL</t>
  </si>
  <si>
    <t>CONSELHO NACIONAL DE EDUCAÇÃO</t>
  </si>
  <si>
    <t>TRIBUNAL DA RELAÇÃO DE LISBOA</t>
  </si>
  <si>
    <t>TRIBUNAL DA RELAÇÃO DO PORTO</t>
  </si>
  <si>
    <t>TRIBUNAL DA RELAÇÃO DE COIMBRA</t>
  </si>
  <si>
    <t>TRIBUNAL DA RELAÇÃO DE ÉVORA</t>
  </si>
  <si>
    <t>TRIBUNAL DA RELAÇÃO DE GUIMARÃES</t>
  </si>
  <si>
    <t>TRIBUNAL CENTRAL ADMINISTRATIVO - SUL</t>
  </si>
  <si>
    <t>ESTADO-MAIOR GENERAL DAS FORÇAS ARMADAS</t>
  </si>
  <si>
    <t>MARINHA</t>
  </si>
  <si>
    <t>EXERCITO</t>
  </si>
  <si>
    <t>FORÇA AEREA</t>
  </si>
  <si>
    <t>TRIBUNAL CENTRAL ADMINISTRATIVO - NORTE</t>
  </si>
  <si>
    <t>SECRETARIA-GERAL DO MINISTERIO DA SAUDE</t>
  </si>
  <si>
    <t>DIRECCAO-GERAL DA POLITICA DE JUSTICA</t>
  </si>
  <si>
    <t>GABINETE DE ESTRATEGIA E PLANEAMENTO</t>
  </si>
  <si>
    <t>AUTORIDADE NACIONAL DE SEGURANÇA RODOVIARIA</t>
  </si>
  <si>
    <t>GABINETE DE PLANEAMENTO E POLITICAS</t>
  </si>
  <si>
    <t>AUTORIDADE PARA AS CONDIÇOES DE TRABALHO</t>
  </si>
  <si>
    <t>CONSELHO DE PREVENÇAO DA CORRUPÇAO</t>
  </si>
  <si>
    <t>08 a 10</t>
  </si>
  <si>
    <t>07 a 11</t>
  </si>
  <si>
    <r>
      <t>120/820</t>
    </r>
    <r>
      <rPr>
        <sz val="10"/>
        <color indexed="63"/>
        <rFont val="Calibri"/>
        <family val="2"/>
      </rPr>
      <t xml:space="preserve"> Fauna</t>
    </r>
  </si>
  <si>
    <r>
      <t>121/821</t>
    </r>
    <r>
      <rPr>
        <sz val="10"/>
        <color indexed="63"/>
        <rFont val="Calibri"/>
        <family val="2"/>
      </rPr>
      <t xml:space="preserve"> Flora</t>
    </r>
  </si>
  <si>
    <r>
      <t>134/834</t>
    </r>
    <r>
      <rPr>
        <sz val="10"/>
        <color indexed="63"/>
        <rFont val="Calibri"/>
        <family val="2"/>
      </rPr>
      <t xml:space="preserve"> Dependências</t>
    </r>
  </si>
  <si>
    <r>
      <t xml:space="preserve">262 </t>
    </r>
    <r>
      <rPr>
        <sz val="10"/>
        <color indexed="63"/>
        <rFont val="Calibri"/>
        <family val="2"/>
      </rPr>
      <t>Representação da República Portuguesa</t>
    </r>
  </si>
  <si>
    <r>
      <t xml:space="preserve">As rubricas da «Administração local» deverão ser desagregadas por alíneas de acordo com as entidades que beneficiem das </t>
    </r>
    <r>
      <rPr>
        <b/>
        <u val="single"/>
        <sz val="8.8"/>
        <color indexed="12"/>
        <rFont val="Calibri"/>
        <family val="2"/>
      </rPr>
      <t>transferências</t>
    </r>
    <r>
      <rPr>
        <b/>
        <sz val="8.8"/>
        <color indexed="12"/>
        <rFont val="Calibri"/>
        <family val="2"/>
      </rPr>
      <t xml:space="preserve"> (cfr. nota explicativa do classificador económico das despesas públicas):</t>
    </r>
  </si>
  <si>
    <r>
      <t>As rubricas do subagrupamento "</t>
    </r>
    <r>
      <rPr>
        <b/>
        <i/>
        <sz val="8.8"/>
        <color indexed="12"/>
        <rFont val="Calibri"/>
        <family val="2"/>
      </rPr>
      <t>01- Investimentos"</t>
    </r>
    <r>
      <rPr>
        <b/>
        <sz val="8.8"/>
        <color indexed="12"/>
        <rFont val="Calibri"/>
        <family val="2"/>
      </rPr>
      <t xml:space="preserve"> deverão ser desagregadas por sectores institucionais mediante a utilização de alíneas (cfr notas explicativas do classificador económico das despesas públicas): </t>
    </r>
  </si>
  <si>
    <t>_____________________________</t>
  </si>
  <si>
    <t>(Assinatura digital certificada)</t>
  </si>
  <si>
    <t xml:space="preserve"> DESIGNAÇÃO DE RUBRICA DE DESPESA</t>
  </si>
  <si>
    <r>
      <t xml:space="preserve">Data: </t>
    </r>
    <r>
      <rPr>
        <sz val="9"/>
        <rFont val="Calibri"/>
        <family val="2"/>
      </rPr>
      <t>(registada automaticamente)</t>
    </r>
  </si>
  <si>
    <t>Tabela de Fontes de Financiamento</t>
  </si>
  <si>
    <t>FUNDO DE REABILITAÇAO E CONSERVAÇAO PATRIMONIAL</t>
  </si>
  <si>
    <t>INSTITUTO POLITÉCNICO DO CÁVADO E DO AVE</t>
  </si>
  <si>
    <t>INSTITUTO POLITÉCNICO DE SETÚBAL</t>
  </si>
  <si>
    <t>O0</t>
  </si>
  <si>
    <t>Outras despesas</t>
  </si>
  <si>
    <t>Anexo V</t>
  </si>
  <si>
    <t xml:space="preserve">Famílias </t>
  </si>
  <si>
    <r>
      <t xml:space="preserve">  Comunicações</t>
    </r>
    <r>
      <rPr>
        <sz val="8.8"/>
        <color indexed="12"/>
        <rFont val="Calibri"/>
        <family val="2"/>
      </rPr>
      <t xml:space="preserve"> (especificação determinada pela Circular Série A n.º 1322, de 18 de Agosto de 2005):</t>
    </r>
  </si>
  <si>
    <t xml:space="preserve">  Locação de material de informática</t>
  </si>
  <si>
    <t xml:space="preserve">   Estágios profissionais na AP - para o seguro profissional dos estagiários</t>
  </si>
  <si>
    <t xml:space="preserve">   Outras -Seguros não relacionados com estas situações.</t>
  </si>
  <si>
    <t>No sistema bancário externo</t>
  </si>
  <si>
    <t>No sistema bancário interno</t>
  </si>
  <si>
    <t>SERVIÇOS INTEGRADOS</t>
  </si>
  <si>
    <t>SERVIÇOS E FUNDOS AUTÓNOMOS</t>
  </si>
  <si>
    <t>Transferências de RG entre organismos</t>
  </si>
  <si>
    <t>Créditos externos consignados pelo Estado</t>
  </si>
  <si>
    <t>Saldos de RP transitados (A)</t>
  </si>
  <si>
    <t>RP do ano sem possibilidade de transição</t>
  </si>
  <si>
    <t>RP do ano com possibilidade de transição</t>
  </si>
  <si>
    <t>Transferências de RP entre organismos</t>
  </si>
  <si>
    <t>Receitas Gerais (A)</t>
  </si>
  <si>
    <t>Receitas Próprias (A)</t>
  </si>
  <si>
    <t>Receita própria do ano</t>
  </si>
  <si>
    <t>- A desagregação de uma alínea implica a definição de pelo menos duas subalíneas.</t>
  </si>
  <si>
    <r>
      <t>102/802</t>
    </r>
    <r>
      <rPr>
        <sz val="10"/>
        <color indexed="63"/>
        <rFont val="Calibri"/>
        <family val="2"/>
      </rPr>
      <t xml:space="preserve"> Cinema e Audiovisual</t>
    </r>
  </si>
  <si>
    <r>
      <t>101/801</t>
    </r>
    <r>
      <rPr>
        <sz val="10"/>
        <color indexed="63"/>
        <rFont val="Calibri"/>
        <family val="2"/>
      </rPr>
      <t xml:space="preserve"> Artes Plásticas e Visuais</t>
    </r>
  </si>
  <si>
    <r>
      <t>103/803</t>
    </r>
    <r>
      <rPr>
        <sz val="10"/>
        <color indexed="63"/>
        <rFont val="Calibri"/>
        <family val="2"/>
      </rPr>
      <t xml:space="preserve"> Bibliotecas e Património Bibliográfico</t>
    </r>
  </si>
  <si>
    <r>
      <t xml:space="preserve">106/806 </t>
    </r>
    <r>
      <rPr>
        <sz val="10"/>
        <color indexed="63"/>
        <rFont val="Calibri"/>
        <family val="2"/>
      </rPr>
      <t>Qualificação, Promoção e Divulgação Cultural</t>
    </r>
  </si>
  <si>
    <r>
      <t xml:space="preserve">107/807 </t>
    </r>
    <r>
      <rPr>
        <sz val="10"/>
        <color indexed="63"/>
        <rFont val="Calibri"/>
        <family val="2"/>
      </rPr>
      <t>Promoção e Divulgação do Livro e do Autor</t>
    </r>
  </si>
  <si>
    <r>
      <t>108/808</t>
    </r>
    <r>
      <rPr>
        <sz val="10"/>
        <color indexed="63"/>
        <rFont val="Calibri"/>
        <family val="2"/>
      </rPr>
      <t xml:space="preserve"> Museus, Património Móvel e Imaterial</t>
    </r>
  </si>
  <si>
    <r>
      <t>118/818</t>
    </r>
    <r>
      <rPr>
        <sz val="10"/>
        <color indexed="63"/>
        <rFont val="Calibri"/>
        <family val="2"/>
      </rPr>
      <t xml:space="preserve"> Ruído, Resíduos, Substâncias Perigosas e Catástrofes Ambientais</t>
    </r>
  </si>
  <si>
    <r>
      <t>119/819</t>
    </r>
    <r>
      <rPr>
        <sz val="10"/>
        <color indexed="63"/>
        <rFont val="Calibri"/>
        <family val="2"/>
      </rPr>
      <t xml:space="preserve"> Mares e Costas Oceânicas</t>
    </r>
  </si>
  <si>
    <r>
      <t>122/822</t>
    </r>
    <r>
      <rPr>
        <sz val="10"/>
        <color indexed="63"/>
        <rFont val="Calibri"/>
        <family val="2"/>
      </rPr>
      <t xml:space="preserve"> Desenvolvimento Regional e Urbano</t>
    </r>
  </si>
  <si>
    <r>
      <t>123/823</t>
    </r>
    <r>
      <rPr>
        <sz val="10"/>
        <color indexed="63"/>
        <rFont val="Calibri"/>
        <family val="2"/>
      </rPr>
      <t xml:space="preserve"> Ordenamento do Território</t>
    </r>
  </si>
  <si>
    <r>
      <t>124/824</t>
    </r>
    <r>
      <rPr>
        <sz val="10"/>
        <color indexed="63"/>
        <rFont val="Calibri"/>
        <family val="2"/>
      </rPr>
      <t xml:space="preserve"> Operações Militares</t>
    </r>
  </si>
  <si>
    <r>
      <t>125/825</t>
    </r>
    <r>
      <rPr>
        <sz val="10"/>
        <color indexed="63"/>
        <rFont val="Calibri"/>
        <family val="2"/>
      </rPr>
      <t xml:space="preserve"> Armamento e Equipamento Militar</t>
    </r>
  </si>
  <si>
    <r>
      <t>126/826</t>
    </r>
    <r>
      <rPr>
        <sz val="10"/>
        <color indexed="63"/>
        <rFont val="Calibri"/>
        <family val="2"/>
      </rPr>
      <t xml:space="preserve"> Convocação e Mobilização de Pessoal</t>
    </r>
  </si>
  <si>
    <r>
      <t>127/827</t>
    </r>
    <r>
      <rPr>
        <sz val="10"/>
        <color indexed="63"/>
        <rFont val="Calibri"/>
        <family val="2"/>
      </rPr>
      <t xml:space="preserve"> Instrução e Formação Militar</t>
    </r>
  </si>
  <si>
    <r>
      <t>128/828</t>
    </r>
    <r>
      <rPr>
        <sz val="10"/>
        <color indexed="63"/>
        <rFont val="Calibri"/>
        <family val="2"/>
      </rPr>
      <t xml:space="preserve"> Missões Humanitárias e de Paz</t>
    </r>
  </si>
  <si>
    <r>
      <t>129/829</t>
    </r>
    <r>
      <rPr>
        <sz val="10"/>
        <color indexed="63"/>
        <rFont val="Calibri"/>
        <family val="2"/>
      </rPr>
      <t xml:space="preserve"> Cuidados de Saúde Primários</t>
    </r>
  </si>
  <si>
    <r>
      <t>130/830</t>
    </r>
    <r>
      <rPr>
        <sz val="10"/>
        <color indexed="63"/>
        <rFont val="Calibri"/>
        <family val="2"/>
      </rPr>
      <t xml:space="preserve"> Cuidados de Saúde Diferenciados</t>
    </r>
  </si>
  <si>
    <r>
      <t>131/831</t>
    </r>
    <r>
      <rPr>
        <sz val="10"/>
        <color indexed="63"/>
        <rFont val="Calibri"/>
        <family val="2"/>
      </rPr>
      <t xml:space="preserve"> Meios Complementares de Diagnóstico e Terapêutica</t>
    </r>
  </si>
  <si>
    <r>
      <t>132/832</t>
    </r>
    <r>
      <rPr>
        <sz val="10"/>
        <color indexed="63"/>
        <rFont val="Calibri"/>
        <family val="2"/>
      </rPr>
      <t xml:space="preserve"> Saúde Pública</t>
    </r>
  </si>
  <si>
    <r>
      <t>133/833</t>
    </r>
    <r>
      <rPr>
        <sz val="10"/>
        <color indexed="63"/>
        <rFont val="Calibri"/>
        <family val="2"/>
      </rPr>
      <t xml:space="preserve"> Saúde Escolar</t>
    </r>
  </si>
  <si>
    <r>
      <t>135/835</t>
    </r>
    <r>
      <rPr>
        <sz val="10"/>
        <color indexed="63"/>
        <rFont val="Calibri"/>
        <family val="2"/>
      </rPr>
      <t xml:space="preserve"> Farmácias e Medicamentos</t>
    </r>
  </si>
  <si>
    <r>
      <t>136/836</t>
    </r>
    <r>
      <rPr>
        <sz val="10"/>
        <color indexed="63"/>
        <rFont val="Calibri"/>
        <family val="2"/>
      </rPr>
      <t xml:space="preserve"> Apoio Psicológico Especializado</t>
    </r>
  </si>
  <si>
    <r>
      <t>137/837</t>
    </r>
    <r>
      <rPr>
        <sz val="10"/>
        <color indexed="63"/>
        <rFont val="Calibri"/>
        <family val="2"/>
      </rPr>
      <t xml:space="preserve"> Gestão de Cuidados de Saúde Prestados em Redes Privadas</t>
    </r>
  </si>
  <si>
    <r>
      <t>139/839</t>
    </r>
    <r>
      <rPr>
        <sz val="10"/>
        <color indexed="63"/>
        <rFont val="Calibri"/>
        <family val="2"/>
      </rPr>
      <t xml:space="preserve"> Produção Vitivinícola</t>
    </r>
  </si>
  <si>
    <r>
      <t>143/843</t>
    </r>
    <r>
      <rPr>
        <sz val="10"/>
        <color indexed="63"/>
        <rFont val="Calibri"/>
        <family val="2"/>
      </rPr>
      <t xml:space="preserve"> Produção Animal</t>
    </r>
  </si>
  <si>
    <r>
      <t>144/844</t>
    </r>
    <r>
      <rPr>
        <sz val="10"/>
        <color indexed="63"/>
        <rFont val="Calibri"/>
        <family val="2"/>
      </rPr>
      <t xml:space="preserve"> Sanidade Animal e Vegetal e Bem Estar Animal</t>
    </r>
  </si>
  <si>
    <r>
      <t>140/840</t>
    </r>
    <r>
      <rPr>
        <sz val="10"/>
        <color indexed="63"/>
        <rFont val="Calibri"/>
        <family val="2"/>
      </rPr>
      <t xml:space="preserve"> Reforço da Ligação entre Agentes para o Desenvolvimento Rural</t>
    </r>
  </si>
  <si>
    <r>
      <t>145/845</t>
    </r>
    <r>
      <rPr>
        <sz val="10"/>
        <color indexed="63"/>
        <rFont val="Calibri"/>
        <family val="2"/>
      </rPr>
      <t xml:space="preserve"> Pesca e Aquicultura</t>
    </r>
  </si>
  <si>
    <t>001</t>
  </si>
  <si>
    <t>002</t>
  </si>
  <si>
    <t>003</t>
  </si>
  <si>
    <t>004</t>
  </si>
  <si>
    <t>006</t>
  </si>
  <si>
    <t>009</t>
  </si>
  <si>
    <t>010</t>
  </si>
  <si>
    <t>011</t>
  </si>
  <si>
    <t>012</t>
  </si>
  <si>
    <t>013</t>
  </si>
  <si>
    <t>014</t>
  </si>
  <si>
    <t>015</t>
  </si>
  <si>
    <t>016</t>
  </si>
  <si>
    <t>017</t>
  </si>
  <si>
    <t>018</t>
  </si>
  <si>
    <t>019</t>
  </si>
  <si>
    <t>020</t>
  </si>
  <si>
    <t>021</t>
  </si>
  <si>
    <r>
      <t>255/955</t>
    </r>
    <r>
      <rPr>
        <sz val="10"/>
        <color indexed="63"/>
        <rFont val="Calibri"/>
        <family val="2"/>
      </rPr>
      <t xml:space="preserve"> Informação, Documentação, Conhecimento e Gestão de Tecnologias da Informação e da Comunicação   </t>
    </r>
  </si>
  <si>
    <r>
      <t>256/956</t>
    </r>
    <r>
      <rPr>
        <sz val="10"/>
        <color indexed="63"/>
        <rFont val="Calibri"/>
        <family val="2"/>
      </rPr>
      <t xml:space="preserve"> Gestão de Recursos Humanos</t>
    </r>
  </si>
  <si>
    <r>
      <t>257/957</t>
    </r>
    <r>
      <rPr>
        <sz val="10"/>
        <color indexed="63"/>
        <rFont val="Calibri"/>
        <family val="2"/>
      </rPr>
      <t xml:space="preserve"> Gestão de Recursos Financeiros</t>
    </r>
  </si>
  <si>
    <r>
      <t>258/958</t>
    </r>
    <r>
      <rPr>
        <sz val="10"/>
        <color indexed="63"/>
        <rFont val="Calibri"/>
        <family val="2"/>
      </rPr>
      <t xml:space="preserve"> Gestão Administrativa</t>
    </r>
  </si>
  <si>
    <r>
      <t>259/959</t>
    </r>
    <r>
      <rPr>
        <sz val="10"/>
        <color indexed="63"/>
        <rFont val="Calibri"/>
        <family val="2"/>
      </rPr>
      <t xml:space="preserve"> Gestão Legislativa</t>
    </r>
  </si>
  <si>
    <r>
      <t xml:space="preserve">260 </t>
    </r>
    <r>
      <rPr>
        <sz val="10"/>
        <color indexed="63"/>
        <rFont val="Calibri"/>
        <family val="2"/>
      </rPr>
      <t>Gestão Governativa</t>
    </r>
  </si>
  <si>
    <t>Medidas</t>
  </si>
  <si>
    <t>Serv. Gerais da A.P. - Administração geral</t>
  </si>
  <si>
    <t>Serv. Gerais da A.P. - Cooperação económica externa</t>
  </si>
  <si>
    <t>Serv. Gerais da A.P. - Investigação científica de carácter geral</t>
  </si>
  <si>
    <t>Defesa Nacional - Administração e regulamentação</t>
  </si>
  <si>
    <t>Defesa Nacional - Investigação</t>
  </si>
  <si>
    <t>Defesa Nacional - Forças Armadas</t>
  </si>
  <si>
    <t>Defesa Nacional - Cooperação militar externa</t>
  </si>
  <si>
    <t>Segurança e ordem públicas - Administração e regulamentação</t>
  </si>
  <si>
    <t>Segurança e ordem públicas - Investigação</t>
  </si>
  <si>
    <t>Segurança e ordem públicas - Forças de segurança</t>
  </si>
  <si>
    <t>Segurança e ordem públicas - Sistema judiciário</t>
  </si>
  <si>
    <t>Segurança e ordem públicas - Protecção civil e luta contra incêndios</t>
  </si>
  <si>
    <t>Educação - Administração e regulamentação</t>
  </si>
  <si>
    <t>Educação – Investigação</t>
  </si>
  <si>
    <t>Educação - Estabelecimentos de ensino não superior</t>
  </si>
  <si>
    <t>Educação - Estabelecimentos de ensino superior</t>
  </si>
  <si>
    <t>Educação - Serviços auxiliares de ensino</t>
  </si>
  <si>
    <t>Saúde - Administração e regulamentação</t>
  </si>
  <si>
    <t>Saúde – Investigação</t>
  </si>
  <si>
    <t>Saúde - Hospitais e clínicas</t>
  </si>
  <si>
    <t>Saúde - Serviços individuais de saúde</t>
  </si>
  <si>
    <t>Segurança e acção social - Administração e regulamentação</t>
  </si>
  <si>
    <t>Segurança e acção social – Investigação</t>
  </si>
  <si>
    <t>Segurança e acção social - Segurança social</t>
  </si>
  <si>
    <t>Segurança e acção social - Acção social</t>
  </si>
  <si>
    <t>Habitação e serv. Colectivos - Administração e regulamentação</t>
  </si>
  <si>
    <t>Habitação e serv. Colectivos - Investigação</t>
  </si>
  <si>
    <t>Habitação e serv. Colectivos – Habitação</t>
  </si>
  <si>
    <t>Habitação e serv. Colectivos - Ordenamento do território</t>
  </si>
  <si>
    <t>Habitação e serv. Colectivos - Saneamento e abastecimento de água</t>
  </si>
  <si>
    <t>Habitação e serv. Colectivos - Protecção do meio ambiente e conservação da natureza</t>
  </si>
  <si>
    <t>Serviços culturais, recreativos e religiosos - Administração e regulamentação</t>
  </si>
  <si>
    <t>Serviços culturais, recreativos e religiosos - Investigação</t>
  </si>
  <si>
    <t>Serviços culturais, recreativos e religiosos - Cultura</t>
  </si>
  <si>
    <t>Serviços culturais, recreativos e religiosos - Desporto, recreio e lazer</t>
  </si>
  <si>
    <t>Serviços culturais, recreativos e religiosos - Comunicação social</t>
  </si>
  <si>
    <t>Serviços culturais, recreativos e religiosos - Outras actividades cívicas e religiosas</t>
  </si>
  <si>
    <t>Agricultura, pecuária, silv, caça, pesca - Administração e regulamentação</t>
  </si>
  <si>
    <t>Agricultura, pecuária, silv, caça, pesca - Investigação</t>
  </si>
  <si>
    <t>Agricultura, pecuária, silv, caça, pesca - Agricultura e pecuária</t>
  </si>
  <si>
    <t>Agricultura, pecuária, silv, caça, pesca - Silvicultura</t>
  </si>
  <si>
    <t>Agricultura, pecuária, silv, caça, pesca – Caça</t>
  </si>
  <si>
    <t>Agricultura, pecuária, silv, caça, pesca – Pesca</t>
  </si>
  <si>
    <t>Industria e energia - administração e regulamentação</t>
  </si>
  <si>
    <t>Industria e energia - Investigação</t>
  </si>
  <si>
    <t>Industria e energia - Indústrias extractivas</t>
  </si>
  <si>
    <t>Industria e energia - Indústrias transformadoras</t>
  </si>
  <si>
    <t>Industria e energia - Indústrias de construção civil</t>
  </si>
  <si>
    <t>Industria e energia - Combustíveis, electricidade e outras fontes de energia</t>
  </si>
  <si>
    <t>Transportes e comunicações - Administração e regulamentação</t>
  </si>
  <si>
    <t>Transportes e comunicações - Investigação</t>
  </si>
  <si>
    <t>Transportes e comunicações - Transportes rodoviários</t>
  </si>
  <si>
    <t>Transportes e comunicações - Transportes ferroviários</t>
  </si>
  <si>
    <t>Transportes e comunicações - Transportes aéreos</t>
  </si>
  <si>
    <t>Transportes e comunicações - Transportes marítimos e fluviais</t>
  </si>
  <si>
    <t>Transportes e comunicações - Sistemas de comunicações</t>
  </si>
  <si>
    <t>Comércio e turismo - Administração e regulamentação</t>
  </si>
  <si>
    <t>Comércio e turismo - Investigação</t>
  </si>
  <si>
    <t>Comércio e turismo - Comércio</t>
  </si>
  <si>
    <t>Comércio e turismo - Turismo</t>
  </si>
  <si>
    <t>Outras funções económicas - Administração e regulamentação</t>
  </si>
  <si>
    <t>Outras funções económicas - Relações gerais do trabalho</t>
  </si>
  <si>
    <t>Outras funções económicas - Diversas não especificadas</t>
  </si>
  <si>
    <t>Outras funções - Operações da dívida pública</t>
  </si>
  <si>
    <t>Outras funções - Transferências entre administrações</t>
  </si>
  <si>
    <t>Outras funções - Diversas não especificadas</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</si>
  <si>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</si>
  <si>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</si>
  <si>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</si>
  <si>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</si>
  <si>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</si>
  <si>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</si>
  <si>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</si>
  <si>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</si>
  <si>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</si>
  <si>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</si>
  <si>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</si>
  <si>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</si>
  <si>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</si>
  <si>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</si>
  <si>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</si>
  <si>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</si>
  <si>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</si>
  <si>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</si>
  <si>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</si>
  <si>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</si>
  <si>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</si>
  <si>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</si>
  <si>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</si>
  <si>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</si>
  <si>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</si>
  <si>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</si>
  <si>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</si>
  <si>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</si>
  <si>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</si>
  <si>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</si>
  <si>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</si>
  <si>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</si>
  <si>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</si>
  <si>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</si>
  <si>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</si>
  <si>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</si>
  <si>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</si>
  <si>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</si>
  <si>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</si>
  <si>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</si>
  <si>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</si>
  <si>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</si>
  <si>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</si>
  <si>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</si>
  <si>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</si>
  <si>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</si>
  <si>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Segurança e ordem públicas - Sistema prisional, de reinserção social e de menores</t>
  </si>
  <si>
    <t>Anexo IX</t>
  </si>
  <si>
    <t>Alíneas e subalíneas da Classificação económica da Despesa Pública de tipificação vinculativa</t>
  </si>
  <si>
    <t>Total do Programa</t>
  </si>
  <si>
    <t>Programa:</t>
  </si>
  <si>
    <t>Anexo IV</t>
  </si>
  <si>
    <r>
      <t xml:space="preserve">    Prémios de desempenho </t>
    </r>
    <r>
      <rPr>
        <sz val="8.8"/>
        <color indexed="12"/>
        <rFont val="Calibri"/>
        <family val="2"/>
      </rPr>
      <t>(especificação determinada pela Circular Série A n.º 1338, de 1 de Abril de 2008)</t>
    </r>
  </si>
  <si>
    <r>
      <t xml:space="preserve">Contribuições para a segurança social </t>
    </r>
    <r>
      <rPr>
        <sz val="8.8"/>
        <color indexed="12"/>
        <rFont val="Calibri"/>
        <family val="2"/>
      </rPr>
      <t>(na ocorrência das eventualidades referidas nas alíneas P0, SD, DO, AC)</t>
    </r>
  </si>
  <si>
    <r>
      <t>Estágios profissionais na AP -</t>
    </r>
    <r>
      <rPr>
        <sz val="8.8"/>
        <color indexed="12"/>
        <rFont val="Calibri"/>
        <family val="2"/>
      </rPr>
      <t xml:space="preserve"> para a Bolsa de estágio e subsidio de refeição</t>
    </r>
  </si>
  <si>
    <r>
      <t xml:space="preserve">     </t>
    </r>
    <r>
      <rPr>
        <sz val="8.8"/>
        <rFont val="Calibri"/>
        <family val="2"/>
      </rPr>
      <t xml:space="preserve">Aquisição </t>
    </r>
    <r>
      <rPr>
        <sz val="8.8"/>
        <color indexed="12"/>
        <rFont val="Calibri"/>
        <family val="2"/>
      </rPr>
      <t>(especificação determinada pela Circular Série A n.º 1335, de 30 de Julho de 2007)</t>
    </r>
  </si>
  <si>
    <r>
      <t xml:space="preserve">     </t>
    </r>
    <r>
      <rPr>
        <sz val="8.8"/>
        <rFont val="Calibri"/>
        <family val="2"/>
      </rPr>
      <t>Conservação ou reparação</t>
    </r>
    <r>
      <rPr>
        <sz val="8.8"/>
        <color indexed="12"/>
        <rFont val="Calibri"/>
        <family val="2"/>
      </rPr>
      <t xml:space="preserve"> (especificação determinada pela Circular Série A n.º 1335, de 30 de Julho de 2007)</t>
    </r>
  </si>
  <si>
    <r>
      <t xml:space="preserve">    </t>
    </r>
    <r>
      <rPr>
        <sz val="8.8"/>
        <rFont val="Calibri"/>
        <family val="2"/>
      </rPr>
      <t xml:space="preserve">Outros </t>
    </r>
    <r>
      <rPr>
        <sz val="8.8"/>
        <color indexed="12"/>
        <rFont val="Calibri"/>
        <family val="2"/>
      </rPr>
      <t>(especificação determinada pela Circular Série A n.º 1322, de 18 de Agosto de 2005)</t>
    </r>
  </si>
  <si>
    <t>UL - INSTITUTO DE EDUCAÇÃO</t>
  </si>
  <si>
    <t>UL - INSTITUTO DE GEOGRAFIA E ORDENAMENTO DO TERRITÓRIO</t>
  </si>
  <si>
    <t>O Coordenador do Programa</t>
  </si>
  <si>
    <t>FUNDO DE SALVAGUARDA DO PATRIMÓNIO CULTURAL</t>
  </si>
  <si>
    <r>
      <t>105/805</t>
    </r>
    <r>
      <rPr>
        <sz val="10"/>
        <color indexed="63"/>
        <rFont val="Calibri"/>
        <family val="2"/>
      </rPr>
      <t xml:space="preserve"> Património Fílmico e Sonoro</t>
    </r>
  </si>
  <si>
    <r>
      <t>113/813</t>
    </r>
    <r>
      <rPr>
        <sz val="10"/>
        <color indexed="63"/>
        <rFont val="Calibri"/>
        <family val="2"/>
      </rPr>
      <t xml:space="preserve"> Associativismo Desportivo</t>
    </r>
  </si>
  <si>
    <r>
      <t>114/814</t>
    </r>
    <r>
      <rPr>
        <sz val="10"/>
        <color indexed="63"/>
        <rFont val="Calibri"/>
        <family val="2"/>
      </rPr>
      <t xml:space="preserve"> Alta Competição Desportiva e Desporto Profissional</t>
    </r>
  </si>
  <si>
    <r>
      <t>115/815</t>
    </r>
    <r>
      <rPr>
        <sz val="10"/>
        <color indexed="63"/>
        <rFont val="Calibri"/>
        <family val="2"/>
      </rPr>
      <t xml:space="preserve"> Rede Nacional das Áreas Protegidas e Áreas Classificadas da Rede Natura 2000</t>
    </r>
  </si>
  <si>
    <r>
      <t>152/852</t>
    </r>
    <r>
      <rPr>
        <sz val="10"/>
        <color indexed="63"/>
        <rFont val="Calibri"/>
        <family val="2"/>
      </rPr>
      <t xml:space="preserve"> Tecnologias de Ponta e Limpas</t>
    </r>
  </si>
  <si>
    <r>
      <t>153/853</t>
    </r>
    <r>
      <rPr>
        <sz val="10"/>
        <color indexed="63"/>
        <rFont val="Calibri"/>
        <family val="2"/>
      </rPr>
      <t xml:space="preserve"> Indústria Militar</t>
    </r>
  </si>
  <si>
    <r>
      <t>154/854</t>
    </r>
    <r>
      <rPr>
        <sz val="10"/>
        <color indexed="63"/>
        <rFont val="Calibri"/>
        <family val="2"/>
      </rPr>
      <t xml:space="preserve"> Comércio</t>
    </r>
  </si>
  <si>
    <r>
      <t>155/855</t>
    </r>
    <r>
      <rPr>
        <sz val="10"/>
        <color indexed="63"/>
        <rFont val="Calibri"/>
        <family val="2"/>
      </rPr>
      <t xml:space="preserve"> Comunicações</t>
    </r>
  </si>
  <si>
    <r>
      <t xml:space="preserve">156/856 </t>
    </r>
    <r>
      <rPr>
        <sz val="10"/>
        <color indexed="63"/>
        <rFont val="Calibri"/>
        <family val="2"/>
      </rPr>
      <t>Seguros</t>
    </r>
  </si>
  <si>
    <r>
      <t>157/857</t>
    </r>
    <r>
      <rPr>
        <sz val="10"/>
        <color indexed="63"/>
        <rFont val="Calibri"/>
        <family val="2"/>
      </rPr>
      <t xml:space="preserve"> Turismo, Lazer, Alojamento e Restauração</t>
    </r>
  </si>
  <si>
    <r>
      <t>159/859</t>
    </r>
    <r>
      <rPr>
        <sz val="10"/>
        <color indexed="63"/>
        <rFont val="Calibri"/>
        <family val="2"/>
      </rPr>
      <t xml:space="preserve"> Produtos Petrolíferos, Combustíveis e Outros Recursos Energéticos</t>
    </r>
  </si>
  <si>
    <r>
      <t>160/860</t>
    </r>
    <r>
      <rPr>
        <sz val="10"/>
        <color indexed="63"/>
        <rFont val="Calibri"/>
        <family val="2"/>
      </rPr>
      <t xml:space="preserve"> Propriedade Industrial</t>
    </r>
  </si>
  <si>
    <r>
      <t>161/861</t>
    </r>
    <r>
      <rPr>
        <sz val="10"/>
        <color indexed="63"/>
        <rFont val="Calibri"/>
        <family val="2"/>
      </rPr>
      <t xml:space="preserve"> Mercado Externo (Importações e Exportações, Fronteiras – Mercadorias)</t>
    </r>
  </si>
  <si>
    <r>
      <t>162/862</t>
    </r>
    <r>
      <rPr>
        <sz val="10"/>
        <color indexed="63"/>
        <rFont val="Calibri"/>
        <family val="2"/>
      </rPr>
      <t xml:space="preserve"> Mercado Interno</t>
    </r>
  </si>
  <si>
    <r>
      <t>163/863</t>
    </r>
    <r>
      <rPr>
        <sz val="10"/>
        <color indexed="63"/>
        <rFont val="Calibri"/>
        <family val="2"/>
      </rPr>
      <t xml:space="preserve"> Mercado de Capitais</t>
    </r>
  </si>
  <si>
    <r>
      <t>164/864</t>
    </r>
    <r>
      <rPr>
        <sz val="10"/>
        <color indexed="63"/>
        <rFont val="Calibri"/>
        <family val="2"/>
      </rPr>
      <t xml:space="preserve"> Concorrência</t>
    </r>
  </si>
  <si>
    <r>
      <t>169/869</t>
    </r>
    <r>
      <rPr>
        <sz val="10"/>
        <color indexed="63"/>
        <rFont val="Calibri"/>
        <family val="2"/>
      </rPr>
      <t xml:space="preserve"> Comunicação Social</t>
    </r>
  </si>
  <si>
    <r>
      <t>170/870</t>
    </r>
    <r>
      <rPr>
        <sz val="10"/>
        <color indexed="63"/>
        <rFont val="Calibri"/>
        <family val="2"/>
      </rPr>
      <t xml:space="preserve"> Conteúdos Digitais</t>
    </r>
  </si>
  <si>
    <r>
      <t>171/871</t>
    </r>
    <r>
      <rPr>
        <sz val="10"/>
        <color indexed="63"/>
        <rFont val="Calibri"/>
        <family val="2"/>
      </rPr>
      <t xml:space="preserve"> Competências em Tecnologias da Informação e Comunicação</t>
    </r>
  </si>
  <si>
    <r>
      <t>172/872</t>
    </r>
    <r>
      <rPr>
        <sz val="10"/>
        <color indexed="63"/>
        <rFont val="Calibri"/>
        <family val="2"/>
      </rPr>
      <t xml:space="preserve"> Acessibilidade a Tecnologias da Informação e Comunicação</t>
    </r>
  </si>
  <si>
    <r>
      <t>175/875</t>
    </r>
    <r>
      <rPr>
        <sz val="10"/>
        <color indexed="63"/>
        <rFont val="Calibri"/>
        <family val="2"/>
      </rPr>
      <t xml:space="preserve"> Assuntos Comunitários</t>
    </r>
  </si>
  <si>
    <r>
      <t>176/876</t>
    </r>
    <r>
      <rPr>
        <sz val="10"/>
        <color indexed="63"/>
        <rFont val="Calibri"/>
        <family val="2"/>
      </rPr>
      <t xml:space="preserve"> Assuntos Bilaterais</t>
    </r>
  </si>
  <si>
    <r>
      <t>177/877</t>
    </r>
    <r>
      <rPr>
        <sz val="10"/>
        <color indexed="63"/>
        <rFont val="Calibri"/>
        <family val="2"/>
      </rPr>
      <t xml:space="preserve"> Assuntos Multilaterais</t>
    </r>
  </si>
  <si>
    <r>
      <t>178/878</t>
    </r>
    <r>
      <rPr>
        <sz val="10"/>
        <color indexed="63"/>
        <rFont val="Calibri"/>
        <family val="2"/>
      </rPr>
      <t xml:space="preserve"> Cooperação Internacional</t>
    </r>
  </si>
  <si>
    <r>
      <t>179/879</t>
    </r>
    <r>
      <rPr>
        <sz val="10"/>
        <color indexed="63"/>
        <rFont val="Calibri"/>
        <family val="2"/>
      </rPr>
      <t xml:space="preserve"> Assistência Humanitária</t>
    </r>
  </si>
  <si>
    <r>
      <t>180/880</t>
    </r>
    <r>
      <rPr>
        <sz val="10"/>
        <color indexed="63"/>
        <rFont val="Calibri"/>
        <family val="2"/>
      </rPr>
      <t xml:space="preserve"> Assuntos Diplomáticos e Consulares</t>
    </r>
  </si>
  <si>
    <r>
      <t>181/881</t>
    </r>
    <r>
      <rPr>
        <sz val="10"/>
        <color indexed="63"/>
        <rFont val="Calibri"/>
        <family val="2"/>
      </rPr>
      <t xml:space="preserve"> Comunidades Portuguesas</t>
    </r>
  </si>
  <si>
    <r>
      <t>182/882</t>
    </r>
    <r>
      <rPr>
        <sz val="10"/>
        <color indexed="63"/>
        <rFont val="Calibri"/>
        <family val="2"/>
      </rPr>
      <t xml:space="preserve"> Diplomacia Económica</t>
    </r>
  </si>
  <si>
    <r>
      <t>183/883</t>
    </r>
    <r>
      <rPr>
        <sz val="10"/>
        <color indexed="63"/>
        <rFont val="Calibri"/>
        <family val="2"/>
      </rPr>
      <t xml:space="preserve"> Presença Portuguesa no Exterior</t>
    </r>
  </si>
  <si>
    <r>
      <t xml:space="preserve">184/884 </t>
    </r>
    <r>
      <rPr>
        <sz val="10"/>
        <color indexed="63"/>
        <rFont val="Calibri"/>
        <family val="2"/>
      </rPr>
      <t>Gestão de Emergências em Casos de Inundações, Incêndios e Sismos</t>
    </r>
  </si>
  <si>
    <r>
      <t>185/885</t>
    </r>
    <r>
      <rPr>
        <sz val="10"/>
        <color indexed="63"/>
        <rFont val="Calibri"/>
        <family val="2"/>
      </rPr>
      <t xml:space="preserve"> Perturbações da Ordem Pública</t>
    </r>
  </si>
  <si>
    <r>
      <t>186/886</t>
    </r>
    <r>
      <rPr>
        <sz val="10"/>
        <color indexed="63"/>
        <rFont val="Calibri"/>
        <family val="2"/>
      </rPr>
      <t xml:space="preserve"> Emergências Médicas</t>
    </r>
  </si>
  <si>
    <r>
      <t>187/887</t>
    </r>
    <r>
      <rPr>
        <sz val="10"/>
        <color indexed="63"/>
        <rFont val="Calibri"/>
        <family val="2"/>
      </rPr>
      <t xml:space="preserve"> Catástrofes Climáticas</t>
    </r>
  </si>
  <si>
    <r>
      <t>188/888</t>
    </r>
    <r>
      <rPr>
        <sz val="10"/>
        <color indexed="63"/>
        <rFont val="Calibri"/>
        <family val="2"/>
      </rPr>
      <t xml:space="preserve"> Catástrofes Ambientais</t>
    </r>
  </si>
  <si>
    <r>
      <t>189/889</t>
    </r>
    <r>
      <rPr>
        <sz val="10"/>
        <color indexed="63"/>
        <rFont val="Calibri"/>
        <family val="2"/>
      </rPr>
      <t xml:space="preserve"> Emergências nos Transportes e Comunicações</t>
    </r>
  </si>
  <si>
    <r>
      <t>190/890</t>
    </r>
    <r>
      <rPr>
        <sz val="10"/>
        <color indexed="63"/>
        <rFont val="Calibri"/>
        <family val="2"/>
      </rPr>
      <t xml:space="preserve"> Educação Pré Escolar</t>
    </r>
  </si>
  <si>
    <r>
      <t>191/891</t>
    </r>
    <r>
      <rPr>
        <sz val="10"/>
        <color indexed="63"/>
        <rFont val="Calibri"/>
        <family val="2"/>
      </rPr>
      <t xml:space="preserve"> 1º. Ciclo  do Ensino Básico</t>
    </r>
  </si>
  <si>
    <r>
      <t>192/892</t>
    </r>
    <r>
      <rPr>
        <sz val="10"/>
        <color indexed="63"/>
        <rFont val="Calibri"/>
        <family val="2"/>
      </rPr>
      <t xml:space="preserve"> 2º. e 3º. Ciclos do Ensino Básico e Ensino</t>
    </r>
  </si>
  <si>
    <r>
      <t>193/893</t>
    </r>
    <r>
      <rPr>
        <sz val="10"/>
        <color indexed="63"/>
        <rFont val="Calibri"/>
        <family val="2"/>
      </rPr>
      <t xml:space="preserve"> Ensino Superior Universitário</t>
    </r>
  </si>
  <si>
    <r>
      <t>194/894</t>
    </r>
    <r>
      <rPr>
        <sz val="10"/>
        <color indexed="63"/>
        <rFont val="Calibri"/>
        <family val="2"/>
      </rPr>
      <t xml:space="preserve"> Ensino Superior Politécnico</t>
    </r>
  </si>
  <si>
    <r>
      <t>195/895</t>
    </r>
    <r>
      <rPr>
        <sz val="10"/>
        <color indexed="63"/>
        <rFont val="Calibri"/>
        <family val="2"/>
      </rPr>
      <t xml:space="preserve"> Ensino Militar e Policial</t>
    </r>
  </si>
  <si>
    <r>
      <t>196/896</t>
    </r>
    <r>
      <rPr>
        <sz val="10"/>
        <color indexed="63"/>
        <rFont val="Calibri"/>
        <family val="2"/>
      </rPr>
      <t xml:space="preserve"> Redes de Ensino Privado, Cooperativo e Solidário</t>
    </r>
  </si>
  <si>
    <r>
      <t>198/898</t>
    </r>
    <r>
      <rPr>
        <sz val="10"/>
        <color indexed="63"/>
        <rFont val="Calibri"/>
        <family val="2"/>
      </rPr>
      <t xml:space="preserve"> Ensino de Português no Estrangeiro</t>
    </r>
  </si>
  <si>
    <r>
      <t>199/899</t>
    </r>
    <r>
      <rPr>
        <sz val="10"/>
        <color indexed="63"/>
        <rFont val="Calibri"/>
        <family val="2"/>
      </rPr>
      <t xml:space="preserve"> Educação Especial</t>
    </r>
  </si>
  <si>
    <r>
      <t>200/900</t>
    </r>
    <r>
      <rPr>
        <sz val="10"/>
        <color indexed="63"/>
        <rFont val="Calibri"/>
        <family val="2"/>
      </rPr>
      <t xml:space="preserve"> Exames e Provas Aferidas do Ensino Básico e Secundário</t>
    </r>
  </si>
  <si>
    <r>
      <t>201/901</t>
    </r>
    <r>
      <rPr>
        <sz val="10"/>
        <color indexed="63"/>
        <rFont val="Calibri"/>
        <family val="2"/>
      </rPr>
      <t xml:space="preserve"> Inovação e Desenvolvimento Curricular</t>
    </r>
  </si>
  <si>
    <r>
      <t xml:space="preserve">202/902 </t>
    </r>
    <r>
      <rPr>
        <sz val="10"/>
        <color indexed="63"/>
        <rFont val="Calibri"/>
        <family val="2"/>
      </rPr>
      <t>Investigação e Desenvolvimento em Diversas Áreas das Ciências</t>
    </r>
  </si>
  <si>
    <r>
      <t>203/903</t>
    </r>
    <r>
      <rPr>
        <sz val="10"/>
        <color indexed="63"/>
        <rFont val="Calibri"/>
        <family val="2"/>
      </rPr>
      <t xml:space="preserve"> Transportes Aéreos</t>
    </r>
  </si>
  <si>
    <r>
      <t>204/904</t>
    </r>
    <r>
      <rPr>
        <sz val="10"/>
        <color indexed="63"/>
        <rFont val="Calibri"/>
        <family val="2"/>
      </rPr>
      <t xml:space="preserve"> Transportes Rodoviários</t>
    </r>
  </si>
  <si>
    <r>
      <t>205/905</t>
    </r>
    <r>
      <rPr>
        <sz val="10"/>
        <color indexed="63"/>
        <rFont val="Calibri"/>
        <family val="2"/>
      </rPr>
      <t xml:space="preserve"> Transportes Ferroviários</t>
    </r>
  </si>
  <si>
    <r>
      <t>206/906</t>
    </r>
    <r>
      <rPr>
        <sz val="10"/>
        <color indexed="63"/>
        <rFont val="Calibri"/>
        <family val="2"/>
      </rPr>
      <t xml:space="preserve"> Transportes Marítimos e Fluviais</t>
    </r>
  </si>
  <si>
    <r>
      <t>207/907</t>
    </r>
    <r>
      <rPr>
        <sz val="10"/>
        <color indexed="63"/>
        <rFont val="Calibri"/>
        <family val="2"/>
      </rPr>
      <t xml:space="preserve"> Transportes Especiais</t>
    </r>
  </si>
  <si>
    <r>
      <t>208/908</t>
    </r>
    <r>
      <rPr>
        <sz val="10"/>
        <color indexed="63"/>
        <rFont val="Calibri"/>
        <family val="2"/>
      </rPr>
      <t xml:space="preserve"> Promoção de ou Criação de Postos de Trabalho</t>
    </r>
  </si>
  <si>
    <r>
      <t>209/909</t>
    </r>
    <r>
      <rPr>
        <sz val="10"/>
        <color indexed="63"/>
        <rFont val="Calibri"/>
        <family val="2"/>
      </rPr>
      <t xml:space="preserve"> Formação Profissional</t>
    </r>
  </si>
  <si>
    <r>
      <t>210/910</t>
    </r>
    <r>
      <rPr>
        <sz val="10"/>
        <color indexed="63"/>
        <rFont val="Calibri"/>
        <family val="2"/>
      </rPr>
      <t xml:space="preserve"> Saúde, Higiene, Segurança e Direito no Trabalho (relações laborais)</t>
    </r>
  </si>
  <si>
    <r>
      <t>212/912</t>
    </r>
    <r>
      <rPr>
        <sz val="10"/>
        <color indexed="63"/>
        <rFont val="Calibri"/>
        <family val="2"/>
      </rPr>
      <t xml:space="preserve"> Qualidade, Higiene e Segurança Alimentar</t>
    </r>
  </si>
  <si>
    <r>
      <t>214/914</t>
    </r>
    <r>
      <rPr>
        <sz val="10"/>
        <color indexed="63"/>
        <rFont val="Calibri"/>
        <family val="2"/>
      </rPr>
      <t xml:space="preserve"> Divulgação de Informação para o Consumidor</t>
    </r>
  </si>
  <si>
    <r>
      <t>215/915</t>
    </r>
    <r>
      <rPr>
        <sz val="10"/>
        <color indexed="63"/>
        <rFont val="Calibri"/>
        <family val="2"/>
      </rPr>
      <t xml:space="preserve"> Apoio à Tomada de Decisão Judiciária</t>
    </r>
  </si>
  <si>
    <r>
      <t>216/916</t>
    </r>
    <r>
      <rPr>
        <sz val="10"/>
        <color indexed="63"/>
        <rFont val="Calibri"/>
        <family val="2"/>
      </rPr>
      <t xml:space="preserve"> Apoio à Execução da Decisão Judiciária Penal e Tutelar Educativa</t>
    </r>
  </si>
  <si>
    <r>
      <t>217/917</t>
    </r>
    <r>
      <rPr>
        <sz val="10"/>
        <color indexed="63"/>
        <rFont val="Calibri"/>
        <family val="2"/>
      </rPr>
      <t xml:space="preserve"> Apoio à Execução de Decisões Judiciárias</t>
    </r>
  </si>
  <si>
    <r>
      <t>218/918</t>
    </r>
    <r>
      <rPr>
        <sz val="10"/>
        <color indexed="63"/>
        <rFont val="Calibri"/>
        <family val="2"/>
      </rPr>
      <t xml:space="preserve"> Representação do Estado em Litígio</t>
    </r>
  </si>
  <si>
    <r>
      <t>219/919</t>
    </r>
    <r>
      <rPr>
        <sz val="10"/>
        <color indexed="63"/>
        <rFont val="Calibri"/>
        <family val="2"/>
      </rPr>
      <t xml:space="preserve"> Acesso ao Direito e aos Tribunais</t>
    </r>
  </si>
  <si>
    <r>
      <t>220/920</t>
    </r>
    <r>
      <rPr>
        <sz val="10"/>
        <color indexed="63"/>
        <rFont val="Calibri"/>
        <family val="2"/>
      </rPr>
      <t xml:space="preserve"> Resolução Alternativa de Litígios</t>
    </r>
  </si>
  <si>
    <r>
      <t>221/921</t>
    </r>
    <r>
      <rPr>
        <sz val="10"/>
        <color indexed="63"/>
        <rFont val="Calibri"/>
        <family val="2"/>
      </rPr>
      <t xml:space="preserve"> Investigação Criminal</t>
    </r>
  </si>
  <si>
    <r>
      <t>224/924</t>
    </r>
    <r>
      <rPr>
        <sz val="10"/>
        <color indexed="63"/>
        <rFont val="Calibri"/>
        <family val="2"/>
      </rPr>
      <t xml:space="preserve"> Apoio à Família</t>
    </r>
  </si>
  <si>
    <r>
      <t>225/925</t>
    </r>
    <r>
      <rPr>
        <sz val="10"/>
        <color indexed="63"/>
        <rFont val="Calibri"/>
        <family val="2"/>
      </rPr>
      <t xml:space="preserve"> Igualdade de Oportunidades</t>
    </r>
  </si>
  <si>
    <r>
      <t>226/926</t>
    </r>
    <r>
      <rPr>
        <sz val="10"/>
        <color indexed="63"/>
        <rFont val="Calibri"/>
        <family val="2"/>
      </rPr>
      <t xml:space="preserve"> Juventude</t>
    </r>
  </si>
  <si>
    <r>
      <t>228/928</t>
    </r>
    <r>
      <rPr>
        <sz val="10"/>
        <color indexed="63"/>
        <rFont val="Calibri"/>
        <family val="2"/>
      </rPr>
      <t xml:space="preserve"> Prevenção Criminal</t>
    </r>
  </si>
  <si>
    <r>
      <t>229/929</t>
    </r>
    <r>
      <rPr>
        <sz val="10"/>
        <color indexed="63"/>
        <rFont val="Calibri"/>
        <family val="2"/>
      </rPr>
      <t xml:space="preserve"> Segurança de Altas Individualidades e Outros</t>
    </r>
  </si>
  <si>
    <r>
      <t>230/930</t>
    </r>
    <r>
      <rPr>
        <sz val="10"/>
        <color indexed="63"/>
        <rFont val="Calibri"/>
        <family val="2"/>
      </rPr>
      <t xml:space="preserve"> Fronteiras e Cidadãos</t>
    </r>
  </si>
  <si>
    <r>
      <t>231/931</t>
    </r>
    <r>
      <rPr>
        <sz val="10"/>
        <color indexed="63"/>
        <rFont val="Calibri"/>
        <family val="2"/>
      </rPr>
      <t xml:space="preserve"> Assuntos Classificados</t>
    </r>
  </si>
  <si>
    <r>
      <t>232/932</t>
    </r>
    <r>
      <rPr>
        <sz val="10"/>
        <color indexed="63"/>
        <rFont val="Calibri"/>
        <family val="2"/>
      </rPr>
      <t xml:space="preserve"> Combate ao Terrorismo</t>
    </r>
  </si>
  <si>
    <r>
      <t>233/933</t>
    </r>
    <r>
      <rPr>
        <sz val="10"/>
        <color indexed="63"/>
        <rFont val="Calibri"/>
        <family val="2"/>
      </rPr>
      <t xml:space="preserve"> Segurança Escolar e Infantil</t>
    </r>
  </si>
  <si>
    <r>
      <t>234/934</t>
    </r>
    <r>
      <rPr>
        <sz val="10"/>
        <color indexed="63"/>
        <rFont val="Calibri"/>
        <family val="2"/>
      </rPr>
      <t xml:space="preserve"> Equipamento e Armamento das Forças de Segurança</t>
    </r>
  </si>
  <si>
    <r>
      <t>235/935</t>
    </r>
    <r>
      <rPr>
        <sz val="10"/>
        <color indexed="63"/>
        <rFont val="Calibri"/>
        <family val="2"/>
      </rPr>
      <t xml:space="preserve"> Infraestruturas da Rede Viária</t>
    </r>
  </si>
  <si>
    <r>
      <t>236/936</t>
    </r>
    <r>
      <rPr>
        <sz val="10"/>
        <color indexed="63"/>
        <rFont val="Calibri"/>
        <family val="2"/>
      </rPr>
      <t xml:space="preserve"> Edifícios</t>
    </r>
  </si>
  <si>
    <r>
      <t>238/938</t>
    </r>
    <r>
      <rPr>
        <sz val="10"/>
        <color indexed="63"/>
        <rFont val="Calibri"/>
        <family val="2"/>
      </rPr>
      <t xml:space="preserve"> Infraestruturas de Transporte</t>
    </r>
  </si>
  <si>
    <r>
      <t>239/939</t>
    </r>
    <r>
      <rPr>
        <sz val="10"/>
        <color indexed="63"/>
        <rFont val="Calibri"/>
        <family val="2"/>
      </rPr>
      <t xml:space="preserve"> Infraestruturas Desportivas</t>
    </r>
  </si>
  <si>
    <r>
      <t>240/940</t>
    </r>
    <r>
      <rPr>
        <sz val="10"/>
        <color indexed="63"/>
        <rFont val="Calibri"/>
        <family val="2"/>
      </rPr>
      <t xml:space="preserve"> Recintos Culturais</t>
    </r>
  </si>
  <si>
    <r>
      <t>241/941</t>
    </r>
    <r>
      <rPr>
        <sz val="10"/>
        <color indexed="63"/>
        <rFont val="Calibri"/>
        <family val="2"/>
      </rPr>
      <t xml:space="preserve"> Habitação</t>
    </r>
  </si>
  <si>
    <r>
      <t>242/942</t>
    </r>
    <r>
      <rPr>
        <sz val="10"/>
        <color indexed="63"/>
        <rFont val="Calibri"/>
        <family val="2"/>
      </rPr>
      <t xml:space="preserve"> Infraestruturas Energéticas</t>
    </r>
  </si>
  <si>
    <r>
      <t>243/943</t>
    </r>
    <r>
      <rPr>
        <sz val="10"/>
        <color indexed="63"/>
        <rFont val="Calibri"/>
        <family val="2"/>
      </rPr>
      <t xml:space="preserve"> Receitas Tributárias</t>
    </r>
  </si>
  <si>
    <r>
      <t>244/944</t>
    </r>
    <r>
      <rPr>
        <sz val="10"/>
        <color indexed="63"/>
        <rFont val="Calibri"/>
        <family val="2"/>
      </rPr>
      <t xml:space="preserve"> Receitas Patrimoniais</t>
    </r>
  </si>
  <si>
    <r>
      <t>245/945</t>
    </r>
    <r>
      <rPr>
        <sz val="10"/>
        <color indexed="63"/>
        <rFont val="Calibri"/>
        <family val="2"/>
      </rPr>
      <t xml:space="preserve"> Receitas Creditícias</t>
    </r>
  </si>
  <si>
    <r>
      <t>247/947</t>
    </r>
    <r>
      <rPr>
        <sz val="10"/>
        <color indexed="63"/>
        <rFont val="Calibri"/>
        <family val="2"/>
      </rPr>
      <t xml:space="preserve"> Outros Rendimentos/ Outras Receitas</t>
    </r>
  </si>
  <si>
    <r>
      <t>248/948</t>
    </r>
    <r>
      <rPr>
        <sz val="10"/>
        <color indexed="63"/>
        <rFont val="Calibri"/>
        <family val="2"/>
      </rPr>
      <t xml:space="preserve"> Benefícios Fiscais</t>
    </r>
  </si>
  <si>
    <r>
      <t>249/949</t>
    </r>
    <r>
      <rPr>
        <sz val="10"/>
        <color indexed="63"/>
        <rFont val="Calibri"/>
        <family val="2"/>
      </rPr>
      <t xml:space="preserve"> Gestão da Dívida Pública</t>
    </r>
  </si>
  <si>
    <r>
      <t>250/950</t>
    </r>
    <r>
      <rPr>
        <sz val="10"/>
        <color indexed="63"/>
        <rFont val="Calibri"/>
        <family val="2"/>
      </rPr>
      <t xml:space="preserve"> Subsídios ao Sector Empresarial do Estado</t>
    </r>
  </si>
  <si>
    <r>
      <t>251/951</t>
    </r>
    <r>
      <rPr>
        <sz val="10"/>
        <color indexed="63"/>
        <rFont val="Calibri"/>
        <family val="2"/>
      </rPr>
      <t xml:space="preserve"> Fraude e Evasão Fiscal</t>
    </r>
  </si>
  <si>
    <r>
      <t>252/952</t>
    </r>
    <r>
      <rPr>
        <sz val="10"/>
        <color indexed="63"/>
        <rFont val="Calibri"/>
        <family val="2"/>
      </rPr>
      <t xml:space="preserve"> Gestão de Garantias a Favor do Estado</t>
    </r>
  </si>
  <si>
    <r>
      <t>253/953</t>
    </r>
    <r>
      <rPr>
        <sz val="10"/>
        <color indexed="63"/>
        <rFont val="Calibri"/>
        <family val="2"/>
      </rPr>
      <t xml:space="preserve"> Planeamento, Orçamentação, Gestão  e Conta</t>
    </r>
  </si>
  <si>
    <r>
      <t xml:space="preserve">254/954 </t>
    </r>
    <r>
      <rPr>
        <sz val="10"/>
        <color indexed="63"/>
        <rFont val="Calibri"/>
        <family val="2"/>
      </rPr>
      <t>Controlo e Acompanhamento</t>
    </r>
  </si>
  <si>
    <t>Receita</t>
  </si>
  <si>
    <t>Despesa</t>
  </si>
  <si>
    <r>
      <t>265/965</t>
    </r>
    <r>
      <rPr>
        <sz val="10"/>
        <color indexed="63"/>
        <rFont val="Calibri"/>
        <family val="2"/>
      </rPr>
      <t xml:space="preserve"> Promoção da Cultura Portuguesa no Exterior e Intercâmbio Cultural</t>
    </r>
  </si>
  <si>
    <r>
      <t xml:space="preserve">267/967 </t>
    </r>
    <r>
      <rPr>
        <sz val="10"/>
        <color indexed="63"/>
        <rFont val="Calibri"/>
        <family val="2"/>
      </rPr>
      <t>Gestão Interna de Recursos do Organismo</t>
    </r>
  </si>
  <si>
    <t>Entidades Públicas Reclassificadas</t>
  </si>
  <si>
    <t>Tabela de Medidas</t>
  </si>
  <si>
    <t>ARSENAL DO ALFEITE, SA</t>
  </si>
  <si>
    <t>Anexo VII</t>
  </si>
  <si>
    <t>Anexo VIII</t>
  </si>
  <si>
    <t>Serviços e Fundos Autónomos/Entidades Públicas Reclassificadas</t>
  </si>
  <si>
    <t>SS</t>
  </si>
  <si>
    <r>
      <t xml:space="preserve">Serviços Sociais da Administração Pública </t>
    </r>
    <r>
      <rPr>
        <sz val="8.8"/>
        <color indexed="12"/>
        <rFont val="Calibri"/>
        <family val="2"/>
      </rPr>
      <t>(especificação determinada pela Circular Série A n.º 1370, de 26 de Março de 2012)</t>
    </r>
  </si>
  <si>
    <t>Outras Receitas Correntes</t>
  </si>
  <si>
    <t xml:space="preserve">  Subsídios</t>
  </si>
  <si>
    <t>ENCARGOS DA DIVIDA</t>
  </si>
  <si>
    <t>PROCURADORIA-GERAL DA REPUBLICA</t>
  </si>
  <si>
    <t>DIRECÇÃO GERAL DA SAÚDE</t>
  </si>
  <si>
    <t>DIRECÇÃO-GERAL DA  SEGURANÇA SOCIAL</t>
  </si>
  <si>
    <t>INSPECÇÃO GERAL DOS SERVIÇOS DE JUSTIÇA</t>
  </si>
  <si>
    <t>DIRECÇÃO -GERAL DO EMPREGO E DAS RELAÇÕES DE TRABALHO</t>
  </si>
  <si>
    <t>DOTAÇAO PROVISIONAL</t>
  </si>
  <si>
    <t>DIREÇÃO-GERAL DE ESTATÍSTICAS  DA EDUCAÇÃO E CIÊNCIA</t>
  </si>
  <si>
    <t>COMISSAO NACIONAL DE ELEIÇOES</t>
  </si>
  <si>
    <t>COMISSAO DE ACESSO AOS DOCUMENTOS ADMINISTRATIVOS</t>
  </si>
  <si>
    <t>COMISSAO NACIONAL DE PROTECÇAO DE DADOS</t>
  </si>
  <si>
    <t>CONSELHO NACIONAL DE ETICA PARA AS CIENCIAS DA VIDA</t>
  </si>
  <si>
    <t>COMISSAO DE PROTECÇAO DE VITIMAS DE CRIMES</t>
  </si>
  <si>
    <t>AUTORIDADE TRIBUTARIA ADUANEIRA</t>
  </si>
  <si>
    <t>SERVIÇO DE INTERVENÇAO NOS COMPORTAMENTOS ADITIVOS E NAS DEPENDENCIAS</t>
  </si>
  <si>
    <t>ADMINISTRAÇAO CENTRAL DO SISTEMA DE SAUDE, I.P.</t>
  </si>
  <si>
    <t>INSTITUTO DE FINANCIAMENTO DA AGRICULTURA E PESCAS,I.P.</t>
  </si>
  <si>
    <t>HOSPITAL ARCEBISPO JOAO CRISOSTOMO - CANTANHEDE</t>
  </si>
  <si>
    <t>CENTRO HOSPITALAR PSIQUIATRICO DE LISBOA</t>
  </si>
  <si>
    <t>INSTITUTO PORTUGUES DO DESPORTO E JUVENTUDE, IP</t>
  </si>
  <si>
    <t>CONSELHO DAS FINANÇAS PUBLICAS</t>
  </si>
  <si>
    <t>FUNDO DE ESTABILIZAÇAO TRIBUTARIO</t>
  </si>
  <si>
    <t>CAIXA-GERAL DE APOSENTAÇOES I. P.</t>
  </si>
  <si>
    <t>FUNDO DE REGULARIZAÇAO DA DIVIDA PUBLICA</t>
  </si>
  <si>
    <t>COMISSAO DO MERCADO DE VALORES MOBILIARIOS</t>
  </si>
  <si>
    <t>FUNDO PARA AS RELAÇÕES INTERNACIONAIS, IP</t>
  </si>
  <si>
    <t>INSTITUTO DA VINHA E DO VINHO, I.P.</t>
  </si>
  <si>
    <t>INSTITUTO NACIONAL DE EMERGENCIA MEDICA, I.P.</t>
  </si>
  <si>
    <t>INFARMED - AUTORIDADE NAC. DO MEDICAMENTO E PROD. DE SAUDE, I.P.</t>
  </si>
  <si>
    <t>INSTITUTO NACIONAL DE SAÚDE DR. RICARDO JORGE I.P.</t>
  </si>
  <si>
    <t>INSTITUTO OFTALMOLOGICO DR. GAMA PINTO</t>
  </si>
  <si>
    <t>ADMINISTRAÇÃO REGIONAL DE SAUDE DO ALENTEJO,I.P.</t>
  </si>
  <si>
    <t>ADMINISTRAÇÃO REGIONAL DE SAUDE DO ALGARVE, I.P.</t>
  </si>
  <si>
    <t>ADMINISTRAÇÃO REGIONAL DE SAÚDE DO CENTRO, I.P.</t>
  </si>
  <si>
    <t>ADMINISTRAÇÃO REGIONAL DE SAUDE DE LISBOA E VALE DO TEJO, I.P.</t>
  </si>
  <si>
    <t>ADMINISTRAÇÃO REGIONAL DE SAUDE DO NORTE, I.P.</t>
  </si>
  <si>
    <t>CENTRO MEDICO DE REABIL. DA REG. CENTRO - ROVISCO PAIS</t>
  </si>
  <si>
    <t>INSTITUTO DOS VINHOS DO DOURO E DO PORTO, I.P.</t>
  </si>
  <si>
    <t>INSTITUTO NACIONAL DA PROPRIEDADE INDUSTRIAL,I.P.</t>
  </si>
  <si>
    <t>UL - FACULDADE DE PSICOLOGIA</t>
  </si>
  <si>
    <t>SAS - INSTITUTO POLITÉCNICO DO CÁVADO E DO AVE</t>
  </si>
  <si>
    <t>CAMOES - INSTITUTO DA COOPERAÇAO E DA LINGUA, I.P.</t>
  </si>
  <si>
    <t>COMPROMISSOS ASSUMIDOS E NÃO PAGOS EM ANOS ANTERIORES</t>
  </si>
  <si>
    <t>VERBAS GLOBAIS DESTINADAS À ADMINISTRAÇÃO CENTRAL SEM IDENTIFICAÇÃO DO ORGANISMO BENEFICIÁRIO</t>
  </si>
  <si>
    <t>RECEITAS GERAIS</t>
  </si>
  <si>
    <t>Exemplo:</t>
  </si>
  <si>
    <t>Os valores a orçamentar nesta vertente (os valores arrecadados destinados ao Estado) devem ser registados com a FF 111 e a Classificação Económica de Receita (CER) deve corresponder à natureza da receita que a origina.</t>
  </si>
  <si>
    <t>Facto:</t>
  </si>
  <si>
    <t>Registo:</t>
  </si>
  <si>
    <t>RECEITAS PRÓPRIAS</t>
  </si>
  <si>
    <t>Exemplo 1:</t>
  </si>
  <si>
    <t>Exemplo 2:</t>
  </si>
  <si>
    <t>Exemplo 3:</t>
  </si>
  <si>
    <t>Rendimentos da Propriedade</t>
  </si>
  <si>
    <t xml:space="preserve">  Juros - Administrações Públicas</t>
  </si>
  <si>
    <t>Juros e outros encargos</t>
  </si>
  <si>
    <t xml:space="preserve">  Juros da Dívida Pública</t>
  </si>
  <si>
    <t xml:space="preserve">    Administração Central - Estado</t>
  </si>
  <si>
    <t xml:space="preserve">    Administração Central - Serviços e Fundos Autónomos</t>
  </si>
  <si>
    <t xml:space="preserve">    Administração pública central - Serviços e Fundos Autónomos</t>
  </si>
  <si>
    <t xml:space="preserve">    Administração pública central - Estado</t>
  </si>
  <si>
    <t>Receitas Gerais (RG) não afetas a projetos cofinanciados</t>
  </si>
  <si>
    <t>Estado  Receitas Gerais (RG) não afetas a projetos cofinanciados</t>
  </si>
  <si>
    <t>RG não afetas a projetos cofinanciados</t>
  </si>
  <si>
    <t>Saldos de RG não afetas a projetos cofinanciados (A)</t>
  </si>
  <si>
    <t>Receita Própria (RP) não afeta a projetos cofinanciados</t>
  </si>
  <si>
    <t>Financiamento Nacional RG por conta de fundos europeus (A)</t>
  </si>
  <si>
    <t>Financiamento Nacional por conta de fundos europeus (A)</t>
  </si>
  <si>
    <t>Receitas Gerais afetas a projetos cofinanciados</t>
  </si>
  <si>
    <t>RG afetas a projetos cofinanciados-Feder</t>
  </si>
  <si>
    <t>RG afetas a projetos cofinanciados-F.Coesão</t>
  </si>
  <si>
    <t>RG afetas a projetos cofinanciados-FSE</t>
  </si>
  <si>
    <t>Saldos de RG afetas a projetos cofinanciados (A)</t>
  </si>
  <si>
    <t>Transferências de RG afetas a projetos cofinanciados entre organismos</t>
  </si>
  <si>
    <t>Receita Própria afeta a projetos cofinanciados</t>
  </si>
  <si>
    <t>RP afetas a projetos cofinanciados-Feder</t>
  </si>
  <si>
    <t>RP afetas a projetos cofinanciados-F.Coesão</t>
  </si>
  <si>
    <t>RP afetas a projetos cofinanciados-FSE</t>
  </si>
  <si>
    <t>Saldos de RP afetas a projetos cofinanciados (A)</t>
  </si>
  <si>
    <t>Transferências de RP afetas a projetos cofinanciados entre organismos</t>
  </si>
  <si>
    <t>Financiamento Europeu  por conta de Fundos Nacionais (A)</t>
  </si>
  <si>
    <t>Financiamento Nacional RP por conta de fundos europeus (A)</t>
  </si>
  <si>
    <t xml:space="preserve">005 </t>
  </si>
  <si>
    <t xml:space="preserve">007 </t>
  </si>
  <si>
    <t xml:space="preserve">008 </t>
  </si>
  <si>
    <t xml:space="preserve">022 </t>
  </si>
  <si>
    <t>069</t>
  </si>
  <si>
    <t>Serv. Gerais da A.P. - Parcerias Público Privadas</t>
  </si>
  <si>
    <t>070</t>
  </si>
  <si>
    <t>Defesa Nacional - Parcerias Público Privadas</t>
  </si>
  <si>
    <t>071</t>
  </si>
  <si>
    <t>Segurança e ordem públicas - Parcerias Público Privadas</t>
  </si>
  <si>
    <t>072</t>
  </si>
  <si>
    <t>Educação - Parcerias Público Privadas</t>
  </si>
  <si>
    <t>073</t>
  </si>
  <si>
    <t>Saúde - Parcerias Público Privadas</t>
  </si>
  <si>
    <t>074</t>
  </si>
  <si>
    <t>Segurança e acção social - Parcerias Público Privadas</t>
  </si>
  <si>
    <t>075</t>
  </si>
  <si>
    <t>Habitação e serv. Colectivos - Parcerias Público Privadas</t>
  </si>
  <si>
    <t>076</t>
  </si>
  <si>
    <t>Serviços culturais, recreativos e religiosos - Parcerias Público Privadas</t>
  </si>
  <si>
    <t>077</t>
  </si>
  <si>
    <t>Agricultura, pecuária, silv, caça, pesca – Parcerias Público Privadas</t>
  </si>
  <si>
    <t>078</t>
  </si>
  <si>
    <t>Industria e energia - Parcerias Público Privadas</t>
  </si>
  <si>
    <t>079</t>
  </si>
  <si>
    <t>Transportes e comunicações - Parcerias Público Privadas</t>
  </si>
  <si>
    <t>080</t>
  </si>
  <si>
    <t>Comércio e turismo - Parcerias Público Privadas</t>
  </si>
  <si>
    <t>081</t>
  </si>
  <si>
    <t>Outras funções - Parcerias Público Privadas</t>
  </si>
  <si>
    <t xml:space="preserve">Tabela das Áreas de Atividades </t>
  </si>
  <si>
    <t xml:space="preserve">   Atividades Relacionadas com o Património Cultural</t>
  </si>
  <si>
    <r>
      <t>109/809</t>
    </r>
    <r>
      <rPr>
        <sz val="10"/>
        <color indexed="63"/>
        <rFont val="Calibri"/>
        <family val="2"/>
      </rPr>
      <t xml:space="preserve"> Património Arquitetónico, Arqueológico e Paisagístico</t>
    </r>
  </si>
  <si>
    <r>
      <t>104/804</t>
    </r>
    <r>
      <rPr>
        <sz val="10"/>
        <color indexed="63"/>
        <rFont val="Calibri"/>
        <family val="2"/>
      </rPr>
      <t xml:space="preserve"> Arquivos e Património Arquivístico</t>
    </r>
  </si>
  <si>
    <r>
      <t>110/810</t>
    </r>
    <r>
      <rPr>
        <sz val="10"/>
        <color indexed="63"/>
        <rFont val="Calibri"/>
        <family val="2"/>
      </rPr>
      <t xml:space="preserve"> Proteção da Propriedade Intelectual e Direito de Autor</t>
    </r>
  </si>
  <si>
    <r>
      <t>111/811</t>
    </r>
    <r>
      <rPr>
        <sz val="10"/>
        <color indexed="63"/>
        <rFont val="Calibri"/>
        <family val="2"/>
      </rPr>
      <t xml:space="preserve"> Promoção e Valorização da Língua Portuguesa</t>
    </r>
  </si>
  <si>
    <t xml:space="preserve">   Atividades Relacionadas com o Desporto</t>
  </si>
  <si>
    <r>
      <t>112/812</t>
    </r>
    <r>
      <rPr>
        <sz val="10"/>
        <color indexed="63"/>
        <rFont val="Calibri"/>
        <family val="2"/>
      </rPr>
      <t xml:space="preserve"> Atividades Desportivas</t>
    </r>
  </si>
  <si>
    <t xml:space="preserve">   Atividades Relacionadas com o Ambiente, Recursos Naturais e Gestão do Território</t>
  </si>
  <si>
    <r>
      <t xml:space="preserve">116/816 </t>
    </r>
    <r>
      <rPr>
        <sz val="10"/>
        <color indexed="63"/>
        <rFont val="Calibri"/>
        <family val="2"/>
      </rPr>
      <t>Proteção do Ambiente e Gestão de Recursos Naturais Ar, Água e Solos</t>
    </r>
  </si>
  <si>
    <t xml:space="preserve">   Atividades Relacionadas com a Defesa Nacional</t>
  </si>
  <si>
    <t xml:space="preserve">   Atividades Relacionadas com a Saúde</t>
  </si>
  <si>
    <t xml:space="preserve">   Atividades Relacionadas com a Agricultura e Pescas</t>
  </si>
  <si>
    <r>
      <t>138/838</t>
    </r>
    <r>
      <rPr>
        <sz val="10"/>
        <color indexed="63"/>
        <rFont val="Calibri"/>
        <family val="2"/>
      </rPr>
      <t xml:space="preserve"> Produção Agrícola (culturas anuais e permanentes exceto viticultura)</t>
    </r>
  </si>
  <si>
    <r>
      <t>141/841</t>
    </r>
    <r>
      <rPr>
        <sz val="10"/>
        <color indexed="63"/>
        <rFont val="Calibri"/>
        <family val="2"/>
      </rPr>
      <t xml:space="preserve"> Silvicultura e Exploração Florestal e Atividade Cinegética</t>
    </r>
  </si>
  <si>
    <r>
      <t>142/842</t>
    </r>
    <r>
      <rPr>
        <sz val="10"/>
        <color indexed="63"/>
        <rFont val="Calibri"/>
        <family val="2"/>
      </rPr>
      <t xml:space="preserve"> Estruturas Agrícolas (excluindo infraestruturas hidroagrícolas </t>
    </r>
    <r>
      <rPr>
        <sz val="10"/>
        <color indexed="63"/>
        <rFont val="Calibri"/>
        <family val="2"/>
      </rPr>
      <t xml:space="preserve">- </t>
    </r>
    <r>
      <rPr>
        <sz val="10"/>
        <color indexed="8"/>
        <rFont val="Calibri"/>
        <family val="2"/>
      </rPr>
      <t>cod 237/937)</t>
    </r>
  </si>
  <si>
    <r>
      <t>146/846</t>
    </r>
    <r>
      <rPr>
        <sz val="10"/>
        <color indexed="63"/>
        <rFont val="Calibri"/>
        <family val="2"/>
      </rPr>
      <t xml:space="preserve"> Gestão e Acompanhamento de programas/Projetos comunitários</t>
    </r>
  </si>
  <si>
    <t xml:space="preserve">   Atividades Relacionadas com a Indústria</t>
  </si>
  <si>
    <r>
      <t>150/850</t>
    </r>
    <r>
      <rPr>
        <sz val="10"/>
        <color indexed="63"/>
        <rFont val="Calibri"/>
        <family val="2"/>
      </rPr>
      <t xml:space="preserve"> Indústria Extrativa</t>
    </r>
  </si>
  <si>
    <r>
      <t xml:space="preserve">151/851 </t>
    </r>
    <r>
      <rPr>
        <sz val="10"/>
        <color indexed="63"/>
        <rFont val="Calibri"/>
        <family val="2"/>
      </rPr>
      <t>Indústria Agroalimentar</t>
    </r>
  </si>
  <si>
    <t xml:space="preserve">   Atividades Relacionadas com o Comércio e Serviços</t>
  </si>
  <si>
    <t xml:space="preserve">   Atividades Relacionadas com a Energia</t>
  </si>
  <si>
    <r>
      <t xml:space="preserve">158/858 </t>
    </r>
    <r>
      <rPr>
        <sz val="10"/>
        <color indexed="63"/>
        <rFont val="Calibri"/>
        <family val="2"/>
      </rPr>
      <t>Energia Elétrica, Gás e Energias Renováveis</t>
    </r>
  </si>
  <si>
    <t xml:space="preserve">   Outras Atividades Económicas</t>
  </si>
  <si>
    <r>
      <t>165/865</t>
    </r>
    <r>
      <rPr>
        <sz val="10"/>
        <color indexed="63"/>
        <rFont val="Calibri"/>
        <family val="2"/>
      </rPr>
      <t xml:space="preserve"> Atividades Marítimo-Portuária</t>
    </r>
  </si>
  <si>
    <t xml:space="preserve">   Atividades Relacionadas com a Integração e Proteção Social</t>
  </si>
  <si>
    <r>
      <t>166/866</t>
    </r>
    <r>
      <rPr>
        <sz val="10"/>
        <color indexed="63"/>
        <rFont val="Calibri"/>
        <family val="2"/>
      </rPr>
      <t xml:space="preserve"> Proteção Social de Base</t>
    </r>
  </si>
  <si>
    <r>
      <t>167/867</t>
    </r>
    <r>
      <rPr>
        <sz val="10"/>
        <color indexed="63"/>
        <rFont val="Calibri"/>
        <family val="2"/>
      </rPr>
      <t xml:space="preserve"> Proteção Social Complementar</t>
    </r>
  </si>
  <si>
    <r>
      <t>168/868</t>
    </r>
    <r>
      <rPr>
        <sz val="10"/>
        <color indexed="63"/>
        <rFont val="Calibri"/>
        <family val="2"/>
      </rPr>
      <t xml:space="preserve"> Prevenção, Integração e Ação Social</t>
    </r>
  </si>
  <si>
    <t xml:space="preserve">   Atividades Relacionadas com a Sociedade da Informação e Comunicação</t>
  </si>
  <si>
    <r>
      <t>173/873</t>
    </r>
    <r>
      <rPr>
        <sz val="10"/>
        <color indexed="63"/>
        <rFont val="Calibri"/>
        <family val="2"/>
      </rPr>
      <t xml:space="preserve"> Governo Eletrónico</t>
    </r>
  </si>
  <si>
    <r>
      <t>174/874</t>
    </r>
    <r>
      <rPr>
        <sz val="10"/>
        <color indexed="63"/>
        <rFont val="Calibri"/>
        <family val="2"/>
      </rPr>
      <t xml:space="preserve"> Proteção de Dados Pessoais Informatizados</t>
    </r>
  </si>
  <si>
    <t xml:space="preserve">   Atividades Relacionadas com a Diplomacia e Relações Internacionais</t>
  </si>
  <si>
    <t xml:space="preserve">   Atividades Relacionadas com a Gestão de Emergências e Crises</t>
  </si>
  <si>
    <t xml:space="preserve">   Atividades Relacionadas com a Educação</t>
  </si>
  <si>
    <r>
      <t>197/897</t>
    </r>
    <r>
      <rPr>
        <sz val="10"/>
        <color indexed="63"/>
        <rFont val="Calibri"/>
        <family val="2"/>
      </rPr>
      <t xml:space="preserve"> Funções Não Letivas - Ensino Básico e Secundário</t>
    </r>
  </si>
  <si>
    <r>
      <t xml:space="preserve">266/966 </t>
    </r>
    <r>
      <rPr>
        <sz val="10"/>
        <color indexed="63"/>
        <rFont val="Calibri"/>
        <family val="2"/>
      </rPr>
      <t>Ação Social no Ensino Superior</t>
    </r>
  </si>
  <si>
    <t xml:space="preserve">   Atividades Relacionadas com a Ciência &amp; Tecnologia</t>
  </si>
  <si>
    <t xml:space="preserve">   Atividades Relacionadas com os Transportes</t>
  </si>
  <si>
    <t xml:space="preserve">   Atividades Relacionadas com o Mercado de Trabalho</t>
  </si>
  <si>
    <r>
      <t>211/911</t>
    </r>
    <r>
      <rPr>
        <sz val="10"/>
        <color indexed="63"/>
        <rFont val="Calibri"/>
        <family val="2"/>
      </rPr>
      <t xml:space="preserve"> Inserção ou Reinserção na Vida Ativa</t>
    </r>
  </si>
  <si>
    <t xml:space="preserve">   Atividades Relacionadas com a Proteção do Consumidor</t>
  </si>
  <si>
    <r>
      <t>213/913</t>
    </r>
    <r>
      <rPr>
        <sz val="10"/>
        <color indexed="63"/>
        <rFont val="Calibri"/>
        <family val="2"/>
      </rPr>
      <t xml:space="preserve"> Proteção e Direitos do Consumidor</t>
    </r>
  </si>
  <si>
    <t xml:space="preserve">   Atividades Relacionadas com a Justiça</t>
  </si>
  <si>
    <r>
      <t>222/922</t>
    </r>
    <r>
      <rPr>
        <sz val="10"/>
        <color indexed="63"/>
        <rFont val="Calibri"/>
        <family val="2"/>
      </rPr>
      <t xml:space="preserve"> Atos Jurídicos Extrajudiciais</t>
    </r>
  </si>
  <si>
    <r>
      <t>223/923</t>
    </r>
    <r>
      <rPr>
        <sz val="10"/>
        <color indexed="63"/>
        <rFont val="Calibri"/>
        <family val="2"/>
      </rPr>
      <t xml:space="preserve"> Publicitação de Fatos, Atos e Situações Jurídicas</t>
    </r>
  </si>
  <si>
    <t xml:space="preserve">   Atividades Relacionadas com a Cidadania, Família e Comunidade</t>
  </si>
  <si>
    <t xml:space="preserve">   Atividades Relacionadas com a Segurança/ Administração Interna</t>
  </si>
  <si>
    <r>
      <t>227/927</t>
    </r>
    <r>
      <rPr>
        <sz val="10"/>
        <color indexed="63"/>
        <rFont val="Calibri"/>
        <family val="2"/>
      </rPr>
      <t xml:space="preserve"> Proteção de Pessoas e Bens e Controlo de Práticas Ilícitas</t>
    </r>
  </si>
  <si>
    <t xml:space="preserve">   Atividades Relacionadas com Infraestruturas e Equipamentos</t>
  </si>
  <si>
    <r>
      <t>237/937</t>
    </r>
    <r>
      <rPr>
        <sz val="10"/>
        <color indexed="63"/>
        <rFont val="Calibri"/>
        <family val="2"/>
      </rPr>
      <t xml:space="preserve"> Infraestruturas Hidroagrícolas</t>
    </r>
  </si>
  <si>
    <t xml:space="preserve">   Atividades Relacionadas com as Finanças Públicas</t>
  </si>
  <si>
    <r>
      <t>246/946</t>
    </r>
    <r>
      <rPr>
        <sz val="10"/>
        <color indexed="63"/>
        <rFont val="Calibri"/>
        <family val="2"/>
      </rPr>
      <t xml:space="preserve"> Receitas Coativas</t>
    </r>
  </si>
  <si>
    <t xml:space="preserve">   Atividades Relativas à Administração Pública</t>
  </si>
  <si>
    <r>
      <t xml:space="preserve">268/968 </t>
    </r>
    <r>
      <rPr>
        <sz val="10"/>
        <color indexed="63"/>
        <rFont val="Calibri"/>
        <family val="2"/>
      </rPr>
      <t>Prevenção da Corrupção e Infrações Conexas</t>
    </r>
  </si>
  <si>
    <t xml:space="preserve">   Atividades dos Órgãos de Soberania</t>
  </si>
  <si>
    <r>
      <t xml:space="preserve">261 </t>
    </r>
    <r>
      <rPr>
        <sz val="10"/>
        <color indexed="63"/>
        <rFont val="Calibri"/>
        <family val="2"/>
      </rPr>
      <t>Atividade Parlamentar</t>
    </r>
  </si>
  <si>
    <r>
      <t xml:space="preserve">263 </t>
    </r>
    <r>
      <rPr>
        <sz val="10"/>
        <color indexed="63"/>
        <rFont val="Calibri"/>
        <family val="2"/>
      </rPr>
      <t>Atividade Judicial</t>
    </r>
  </si>
  <si>
    <r>
      <t xml:space="preserve">264 </t>
    </r>
    <r>
      <rPr>
        <sz val="10"/>
        <color indexed="63"/>
        <rFont val="Calibri"/>
        <family val="2"/>
      </rPr>
      <t>Controlo Financeiro e Efetivação de Responsabilidades Financeiras</t>
    </r>
  </si>
  <si>
    <t>Transferências no âmbito das Administrações Públicas (A)</t>
  </si>
  <si>
    <t>Transferências no âmbito das AP de RP por conta de fundos europeus (A)</t>
  </si>
  <si>
    <r>
      <t xml:space="preserve">Parentalidade </t>
    </r>
    <r>
      <rPr>
        <sz val="8.8"/>
        <color indexed="12"/>
        <rFont val="Calibri"/>
        <family val="2"/>
      </rPr>
      <t>(eventualidades de maternidade, paternidade e adoção)</t>
    </r>
  </si>
  <si>
    <t>Estudos, pareceres, projetos e consultadoria</t>
  </si>
  <si>
    <t xml:space="preserve">    Identificar a entidade beneficiária por recurso ao campo próprio do SOE</t>
  </si>
  <si>
    <r>
      <t xml:space="preserve">As rubricas relativas a </t>
    </r>
    <r>
      <rPr>
        <b/>
        <u val="single"/>
        <sz val="8.8"/>
        <color indexed="12"/>
        <rFont val="Calibri"/>
        <family val="2"/>
      </rPr>
      <t>transferências</t>
    </r>
    <r>
      <rPr>
        <b/>
        <sz val="8.8"/>
        <color indexed="12"/>
        <rFont val="Calibri"/>
        <family val="2"/>
      </rPr>
      <t xml:space="preserve"> para "Sociedades e quase sociedades não financeiras", e "Administração Regional", devem desagregar-se por alínea/subalínea para individualização da entidade beneficiária (cfr. nota explicativa do classificador económico das despesas públicas). Quando os destinatários de transferências sejam entidades integradas na Administração Central (incluindo EPR), a identificação do destinatário será feita mediante campo especifico disponibilizado no sistema do Orçamento do Estado.</t>
    </r>
  </si>
  <si>
    <t xml:space="preserve">Visando o registo dos encargos a suportar pelos organismos e serviços no âmbito do programa de estágios profissionais na Administração Pública, são utilizadas as seguintes classificações: </t>
  </si>
  <si>
    <r>
      <t xml:space="preserve">Outras - </t>
    </r>
    <r>
      <rPr>
        <sz val="8.8"/>
        <color indexed="12"/>
        <rFont val="Calibri"/>
        <family val="2"/>
      </rPr>
      <t>para todas as restantes transferências para Famílias.</t>
    </r>
  </si>
  <si>
    <r>
      <t xml:space="preserve">Sempre que exequível, proceder-se-á ao desdobramento das rubricas em alíneas, que identificarão as entidades beneficiárias dos </t>
    </r>
    <r>
      <rPr>
        <b/>
        <u val="single"/>
        <sz val="8.8"/>
        <color indexed="12"/>
        <rFont val="Calibri"/>
        <family val="2"/>
      </rPr>
      <t>subsídios</t>
    </r>
    <r>
      <rPr>
        <b/>
        <sz val="8.8"/>
        <color indexed="12"/>
        <rFont val="Calibri"/>
        <family val="2"/>
      </rPr>
      <t xml:space="preserve"> e os correspondentes valores (exceto quando se destinem a famílias) - cfr. nota explicativa do classificador económico das despesas públicas. Quando os destinatários de subsídios sejam entidades integradas na Administração Central (incluindo EPR), a identificação do destinatário será feita mediante campo especifico disponibilizado no sistema do Orçamento do Estado.</t>
    </r>
  </si>
  <si>
    <t xml:space="preserve">Os pagamentos relativos a compromissos assumidos e não pagos em anos anteriores deverão ser objeto de distinção em relação aos pagamentos de compromissos do próprio ano, mediante a utilização de uma subalínea da classificação económica da despesa cuja segunda posição do campo será 9 (cfr . Circular Série A n.º 1306, de 5 de janeiro de 2004).
Os serviços e fundos autónomos devem efetuar o registo destas despesas na respetiva coluna existente no sistema SIGO para o efeito: </t>
  </si>
  <si>
    <t>- No caso de as dotações de despesa se desagregarem em alíneas ou subalíneas, as respetivas verbas devem ainda ser inscritas respeitando a hierarquia definida. Assim (*):</t>
  </si>
  <si>
    <t>Os valores a orçamentar nesta vertente devem ser registados com as FF iguais ou maiores a 119 e a CER deve corresponder à natureza da receita que a origina.</t>
  </si>
  <si>
    <t>Programa</t>
  </si>
  <si>
    <t>Designação Programa</t>
  </si>
  <si>
    <t>Ministério Executor</t>
  </si>
  <si>
    <t>Entidade coordenadora</t>
  </si>
  <si>
    <t>ÓRGÃOS DE SOBERANIA</t>
  </si>
  <si>
    <t>Encargos Gerais do Estado</t>
  </si>
  <si>
    <t>Secretaria-Geral da PCM</t>
  </si>
  <si>
    <t>Presidência do Conselho de Ministros</t>
  </si>
  <si>
    <t>Ministério das Finanças</t>
  </si>
  <si>
    <t>Secretaria-Geral do MF</t>
  </si>
  <si>
    <t>GESTÃO DA DÍVIDA PÚBLICA</t>
  </si>
  <si>
    <t>Instituto de Gestão do Crédito Público, IP</t>
  </si>
  <si>
    <t>005</t>
  </si>
  <si>
    <t>REPRESENTAÇÃO EXTERNA</t>
  </si>
  <si>
    <t>Ministério dos Negócios Estrangeiros</t>
  </si>
  <si>
    <t>Secretaria-Geral do MNE</t>
  </si>
  <si>
    <t>DEFESA</t>
  </si>
  <si>
    <t>Ministério da Defesa Nacional</t>
  </si>
  <si>
    <t>Secretaria-Geral do MDN</t>
  </si>
  <si>
    <t>007</t>
  </si>
  <si>
    <t>SEGURANÇA INTERNA</t>
  </si>
  <si>
    <t>Ministério da Administração Interna</t>
  </si>
  <si>
    <t>Secretaria-Geral do MAI</t>
  </si>
  <si>
    <t>008</t>
  </si>
  <si>
    <t>JUSTIÇA</t>
  </si>
  <si>
    <t>Ministério da Justiça</t>
  </si>
  <si>
    <t>Instituto de Gestão Financeira e Infraestruturas de Justiça (IGFIJ)</t>
  </si>
  <si>
    <t>SAÚDE</t>
  </si>
  <si>
    <t>Ministério da Saúde</t>
  </si>
  <si>
    <t>Administração Central do Sistema de Saúde (ACSS)</t>
  </si>
  <si>
    <t>ENSINO BÁSICO E SECUNDÁRIO E ADMINISTRAÇÃO ESCOLAR</t>
  </si>
  <si>
    <t xml:space="preserve">  Outros Juros</t>
  </si>
  <si>
    <t>J0</t>
  </si>
  <si>
    <t xml:space="preserve">    Juros de mora</t>
  </si>
  <si>
    <t xml:space="preserve">    Outros juros</t>
  </si>
  <si>
    <t>INSTRUÇÕES PARA REGISTO DAS PREVISÕES DE RECEITA NO SOE PELOS SERVIÇOS INTEGRADOS</t>
  </si>
  <si>
    <t>ENTIDADE</t>
  </si>
  <si>
    <t>ELEMENTOS</t>
  </si>
  <si>
    <t>FORMATO DE ENVIO</t>
  </si>
  <si>
    <t>PRAZO-LIMITE</t>
  </si>
  <si>
    <t xml:space="preserve">Entidades Coordenadoras dos Programas Orçamentais </t>
  </si>
  <si>
    <t>Distribuição dos plafonds das entidades</t>
  </si>
  <si>
    <t>Caixa Geral de Aposentações (CGA)</t>
  </si>
  <si>
    <t>Serviço Nacional de Saúde (SNS)</t>
  </si>
  <si>
    <t>Segurança Social (SS)</t>
  </si>
  <si>
    <t>Serviço Integrado</t>
  </si>
  <si>
    <t>Serviço/Fundo Autónomo (incluíndo EPR)</t>
  </si>
  <si>
    <t>Transferências entre serviços ou organismos da Administração Central</t>
  </si>
  <si>
    <t>A FF a utilizar pelo recebedor depende da origem da receita no dador:</t>
  </si>
  <si>
    <t>Serviço ou Organismo dador</t>
  </si>
  <si>
    <t>Serviço ou Organismo beneficiário</t>
  </si>
  <si>
    <t>Tipo de serviço</t>
  </si>
  <si>
    <t>Origem das verbas</t>
  </si>
  <si>
    <t>Notas:</t>
  </si>
  <si>
    <t>ANEXO  III</t>
  </si>
  <si>
    <t>Anexo XII</t>
  </si>
  <si>
    <t>N.º de efetivos do mapa de pessoal global do Programa</t>
  </si>
  <si>
    <t>Sistema de Informação da Elaboração Orçamento de Estado (SOE)</t>
  </si>
  <si>
    <t>&gt; Mapa OE - 12 (Serviços Integrados) ou,
&gt; Mapa OP - 01 (Serviços e Fundos Autónomos)</t>
  </si>
  <si>
    <t>Mapas de Pessoal aprovado pela tutela</t>
  </si>
  <si>
    <t xml:space="preserve">Registo informação e orçamentação sobre efetivos </t>
  </si>
  <si>
    <t xml:space="preserve">Atualização do registo dos encargos plurianuais </t>
  </si>
  <si>
    <t xml:space="preserve">SCEP (Sistema Central de Encargos Plurianuais) </t>
  </si>
  <si>
    <t>SAS - INSTITUTO POLITÉCNICO DE BRAGANÇA</t>
  </si>
  <si>
    <t>QUADRO 1</t>
  </si>
  <si>
    <t>Entidades da Administração Central
(Incluindo Entidades Públicas Reclassificadas-EPR)</t>
  </si>
  <si>
    <t>Todas as linhas e colunas do quadro são de preenchimento obrigatório.</t>
  </si>
  <si>
    <r>
      <t>129</t>
    </r>
    <r>
      <rPr>
        <sz val="10"/>
        <rFont val="Calibri"/>
        <family val="2"/>
      </rPr>
      <t>/169</t>
    </r>
  </si>
  <si>
    <t>369/540</t>
  </si>
  <si>
    <t>Receitas próprias das entidades</t>
  </si>
  <si>
    <t>SS/AL/AR</t>
  </si>
  <si>
    <t>Transferências para a Administração Central provenientes dos subsectores da Segurança Social (SS), da Administração Local (AL), ou da Administração Regional (AR):</t>
  </si>
  <si>
    <t>&gt;&gt;</t>
  </si>
  <si>
    <t>Receitas Gerais</t>
  </si>
  <si>
    <t>Receitas Próprias</t>
  </si>
  <si>
    <t>119/159</t>
  </si>
  <si>
    <t>319/359</t>
  </si>
  <si>
    <t>129/169</t>
  </si>
  <si>
    <r>
      <t>121</t>
    </r>
    <r>
      <rPr>
        <vertAlign val="superscript"/>
        <sz val="10"/>
        <rFont val="Calibri"/>
        <family val="2"/>
      </rPr>
      <t>(A)</t>
    </r>
    <r>
      <rPr>
        <sz val="10"/>
        <rFont val="Calibri"/>
        <family val="2"/>
      </rPr>
      <t>/122/123/160</t>
    </r>
  </si>
  <si>
    <t>Fundos Europeus</t>
  </si>
  <si>
    <r>
      <t>510/520</t>
    </r>
    <r>
      <rPr>
        <vertAlign val="superscript"/>
        <sz val="10"/>
        <rFont val="Calibri"/>
        <family val="2"/>
      </rPr>
      <t>(A)</t>
    </r>
    <r>
      <rPr>
        <sz val="10"/>
        <rFont val="Calibri"/>
        <family val="2"/>
      </rPr>
      <t>/360</t>
    </r>
  </si>
  <si>
    <t>Momento da operação</t>
  </si>
  <si>
    <t>Realização de despesa com verbas nacionais</t>
  </si>
  <si>
    <t>Aplicação de fundos europeus reembolsados</t>
  </si>
  <si>
    <t>330/530/550</t>
  </si>
  <si>
    <t>As receitas aqui consideradas são as que correspondem à dotação orçamental, proveniente de receitas gerais do Estado, que é destinada à cobertura das despesas de cada serviço.</t>
  </si>
  <si>
    <t>Os valores a orçamentar nesta vertente devem ser registados com a FF 111 e a CER deve corresponder a um dos dois códigos fictícios que estão previstos no SOE (99.99.98.99.99, na parte que respeita à dotação destinada a atividades, e 99.99.99.99.99, na parte que respeita à dotação destinada a projetos).</t>
  </si>
  <si>
    <t xml:space="preserve">    Subsídios de Férias e de Natal</t>
  </si>
  <si>
    <t>SF</t>
  </si>
  <si>
    <t>SN</t>
  </si>
  <si>
    <t xml:space="preserve">    Subsídio de Férias</t>
  </si>
  <si>
    <t xml:space="preserve">    Subsídios de Natal</t>
  </si>
  <si>
    <t>Atividades</t>
  </si>
  <si>
    <t>Projetos</t>
  </si>
  <si>
    <t>Direção Geral de Planeamento e Gestão Financeira do MEC</t>
  </si>
  <si>
    <t>DEFAERLOC - LOCAÇÃO DE AERONAVES MILITARES, S.A.</t>
  </si>
  <si>
    <t>DEFLOC - LOCAÇÃO DE EQUIPAMENTOS DE DEFESA, S.A.</t>
  </si>
  <si>
    <t>FUNDAÇÃO DA FACULDADE DE CIÊNCIAS DA UNIVERSIDADE DE LISBOA</t>
  </si>
  <si>
    <t>Todas as receitas são reguladas por diplomas legais que especificam o tipo de receita (impostos, taxas, coimas, multas, rendimentos de propriedade, venda de bens, venda de serviços, venda de bens de investimento, etc.) e a afetação a diferentes organismos (receitas próprias) e ao Estado (receitas gerais do Estado). Esses diplomas legais, bem como as respetivas normas que determinam a afetação da receita, devem ser identificados na área destinada à fundamentação legal, por cada classificação económica de receita orçamentada.</t>
  </si>
  <si>
    <t>As receitas aqui consideradas são as que correspondem à parte que legalmente é destinada a cada serviço para a cobertura das suas despesas, podendo ser provenientes de receitas administradas pelo mesmo serviço, de receitas administradas por outros serviços ou de transferências de outros serviços.</t>
  </si>
  <si>
    <t>COMISSÃO PARA A IGUALDADE NO TRABALHO E  EMPREGO</t>
  </si>
  <si>
    <t>DIREÇAO-GERAL DE RECURSOS NATURAIS, SEGURANÇA E SERVIÇOS MARITIMOS</t>
  </si>
  <si>
    <t>DIREÇAO-GERAL DO TERRITORIO</t>
  </si>
  <si>
    <t>DIREÇÃO-GERAL DOS ESTABELECIMENTOS ESCOLARES</t>
  </si>
  <si>
    <t>DIRECÇAO-GERAL  DE REINSERÇAO E SERVIÇOS PRISIONAIS</t>
  </si>
  <si>
    <t>ESTRUTURA DE MISSAO PARA A EXTENSAO DA PLATAFORMA CONTINENTAL</t>
  </si>
  <si>
    <t>GESTAO ADMINISTRATIVA E FINANCEIRA DO ORÇAMENTO DO MNE</t>
  </si>
  <si>
    <t>INSPEÇAO-GERAL DA AGRICULTURA,DO MAR, DO AMBIENTE E DO ORDENAMENTO DO TERRITORIO</t>
  </si>
  <si>
    <t>RECURSOS PROPRIOS COMUNITARIOS</t>
  </si>
  <si>
    <t>AGÊNCIA NACIONAL PARA A QUALIFICAÇÃO E O ENSINO PROFISSIONAL,I.P.- TRANSF. OE</t>
  </si>
  <si>
    <t>AUTORIDADE NACIONAL DE PROTECÇAO CIVIL-TRANSFERENCIAS OE</t>
  </si>
  <si>
    <t>CAIXA-GERAL DE APOSENTAÇOES I.P. - TRANSF. OE</t>
  </si>
  <si>
    <t>CINEMATECA PORTUGUESA - MUSEU DO CINEMA, IP</t>
  </si>
  <si>
    <t>COMISSÃO DE COORDENAÇÃO E DESENV. REGIONAL DE LISBOA E VALE DO TEJO - TRANSF OE</t>
  </si>
  <si>
    <t>COMISSÃO DE COORDENAÇÃO E DESENVOLVIMENTO REGIONAL DO ALENTEJO - TRANSF. OE</t>
  </si>
  <si>
    <t>COMISSÃO DE COORDENAÇÃO E DESENVOLVIMENTO REGIONAL DO ALGARVE - TRANSF. OE</t>
  </si>
  <si>
    <t>COMISSÃO DE COORDENAÇÃO E DESENVOLVIMENTO REGIONAL DO CENTRO - TRANSF. OE</t>
  </si>
  <si>
    <t>COMISSÃO DE COORDENAÇÃO E DESENVOLVIMENTO REGIONAL DO NORTE - TRANSF. OE</t>
  </si>
  <si>
    <t>ESCOLA PORTUGUESA DE MOÇAMBIQUE - TRANSF. OE</t>
  </si>
  <si>
    <t>ESCOLA SUPERIOR DE ENFERMAGEM DE COIMBRA - TRANSF. OE</t>
  </si>
  <si>
    <t>ESCOLA SUPERIOR DE ENFERMAGEM DE LISBOA - TRANSF. OE</t>
  </si>
  <si>
    <t>ESCOLA SUPERIOR DE ENFERMAGEM DO PORTO - TRANSF. OE</t>
  </si>
  <si>
    <t>ESCOLA SUPERIOR DE HOTELARIA E TURISMO DO ESTORIL - TRANSF. OE</t>
  </si>
  <si>
    <t>ESCOLA SUPERIOR NÁUTICA INFANTE D. HENRIQUE - TRANSF. OE</t>
  </si>
  <si>
    <t>FUNDAÇÃO PARA A CIÊNCIA E TECNOLOGIA, I.P. - TRANSF. OE</t>
  </si>
  <si>
    <t>INSTITUTO DA HABITAÇAO E DA REABILITAÇAO URBANA</t>
  </si>
  <si>
    <t>INSTITUTO DA MOBILIDADE E DOS TRANSPORTES - TRANSF. OE</t>
  </si>
  <si>
    <t>INSTITUTO DE ACÇÃO SOCIAL DAS FORÇAS ARMADAS - TRANSF. OE</t>
  </si>
  <si>
    <t>INSTITUTO HIDROGRÁFICO - TRANSF. OE</t>
  </si>
  <si>
    <t>INSTITUTO POLITÉCNICO DA GUARDA - TRANSF. OE</t>
  </si>
  <si>
    <t>INSTITUTO POLITÉCNICO DE BEJA - TRANSF. OE</t>
  </si>
  <si>
    <t>INSTITUTO POLITÉCNICO DE BRAGANÇA - TRANSF. OE</t>
  </si>
  <si>
    <t>INSTITUTO POLITÉCNICO DE CASTELO BRANCO - TRANSF. OE</t>
  </si>
  <si>
    <t>INSTITUTO POLITÉCNICO DE COIMBRA - TRANSF. OE</t>
  </si>
  <si>
    <t>INSTITUTO POLITÉCNICO DE LEIRIA - TRANSF. OE</t>
  </si>
  <si>
    <t>INSTITUTO POLITÉCNICO DE LISBOA - TRANSF. OE</t>
  </si>
  <si>
    <t>INSTITUTO POLITÉCNICO DE PORTALEGRE - TRANSF. OE</t>
  </si>
  <si>
    <t>INSTITUTO POLITÉCNICO DE SANTARÉM - TRANSF. OE</t>
  </si>
  <si>
    <t>INSTITUTO POLITÉCNICO DE SETÚBAL - TRANSF. OE</t>
  </si>
  <si>
    <t>INSTITUTO POLITÉCNICO DE TOMAR - TRANSF. OE</t>
  </si>
  <si>
    <t>INSTITUTO POLITÉCNICO DE VISEU - TRANSF. OE</t>
  </si>
  <si>
    <t>INSTITUTO POLITÉCNICO DO CÁVADO E DO AVE - TRANSF. OE</t>
  </si>
  <si>
    <t>INSTITUTO POLITÉCNICO DO PORTO - TRANSF. OE</t>
  </si>
  <si>
    <t>INSTITUTO POLTÉCNICO DE VIANA DO CASTELO - TRANSF. OE</t>
  </si>
  <si>
    <t>INSTITUTO PORTUGUES DO MAR E DA ATMOSFERA, I.P.-TRANSF. OE</t>
  </si>
  <si>
    <t>INSTITUTO SUPERIOR DE ENGENHARIA DE LISBOA - TRANSF. OE</t>
  </si>
  <si>
    <t>INSTITUTO SUPERIOR DE ENGENHARIA DO PORTO - TRANSF. OE</t>
  </si>
  <si>
    <t>ISCTE - INSTITUTO UNIVERSITÁRIO DE LISBOA - FUNDAÇÃO PÚBLICA - TRANSF. OE</t>
  </si>
  <si>
    <t>LABORATÓRIO NACIONAL DE ENGENHARIA CIVIL - TRANSF. OE</t>
  </si>
  <si>
    <t>SAS - INSTITUTO POLITECNICO DA GUARDA - TRANSF. OE</t>
  </si>
  <si>
    <t>SAS - INSTITUTO POLITÉCNICO DE BEJA - TRANSF. OE</t>
  </si>
  <si>
    <t>SAS - INSTITUTO POLITÉCNICO DE BRAGANÇA - TRANSF. OE</t>
  </si>
  <si>
    <t>SAS - INSTITUTO POLITÉCNICO DE CASTELO BRANCO - TRANSF. OE</t>
  </si>
  <si>
    <t>SAS - INSTITUTO POLITÉCNICO DE COIMBRA - TRANSF. OE</t>
  </si>
  <si>
    <t>SAS - INSTITUTO POLITÉCNICO DE LEIRIA - TRANSF. OE</t>
  </si>
  <si>
    <t>SAS - INSTITUTO POLITÉCNICO DE LISBOA - TRANSF. OE</t>
  </si>
  <si>
    <t>SAS - INSTITUTO POLITÉCNICO DE PORTALEGRE - TRANSF. OE</t>
  </si>
  <si>
    <t>SAS - INSTITUTO POLITÉCNICO DE SANTARÉM - TRANSF. OE</t>
  </si>
  <si>
    <t>SAS - INSTITUTO POLITÉCNICO DE SETÚBAL - TRANSF. OE</t>
  </si>
  <si>
    <t>SAS - INSTITUTO POLITÉCNICO DE TOMAR - TRANSF. OE</t>
  </si>
  <si>
    <t>SAS - INSTITUTO POLITECNICO DE VISEU - TRANSF.OE</t>
  </si>
  <si>
    <t>SAS - INSTITUTO POLITÉCNICO DO CÁVADO E DO AVE - TRANSF. OE</t>
  </si>
  <si>
    <t>SAS - INSTITUTO POLITÉCNICO DO PORTO - TRANSF. OE</t>
  </si>
  <si>
    <t>SAS - UNIVERSIDADE DA BEIRA INTERIOR - TRANSF. OE</t>
  </si>
  <si>
    <t>SAS - UNIVERSIDADE DA MADEIRA - TRANSF. OE</t>
  </si>
  <si>
    <t>SAS - UNIVERSIDADE DE COIMBRA - TRANSF. OE</t>
  </si>
  <si>
    <t>SAS - UNIVERSIDADE DE ÉVORA - TRANSF. OE</t>
  </si>
  <si>
    <t>SAS - UNIVERSIDADE DE TRÁS-OS-MONTES E ALTO DOURO - TRANSF. OE</t>
  </si>
  <si>
    <t>SAS - UNIVERSIDADE DO ALGARVE - TRANSF. OE</t>
  </si>
  <si>
    <t>SAS - UNIVERSIDADE DO MINHO - TRANSF. OE</t>
  </si>
  <si>
    <t>SAS - UNIVERSIDADE DOS AÇORES - TRANSF. OE</t>
  </si>
  <si>
    <t>SAS-INSTITUTO POLITÉCNICO DE VIANA DO CASTELO - TRANSF. OE</t>
  </si>
  <si>
    <t>UL - FACULDADE DE BELAS-ARTES - TRANSF. OE</t>
  </si>
  <si>
    <t>UL - FACULDADE DE CIÊNCIAS - TRANSF. OE</t>
  </si>
  <si>
    <t>UL - FACULDADE DE DIREITO - TRANSF. OE</t>
  </si>
  <si>
    <t>UL - FACULDADE DE FARMÁCIA - TRANSF. OE</t>
  </si>
  <si>
    <t>UL - FACULDADE DE LETRAS - TRANSF. OE</t>
  </si>
  <si>
    <t>UL - FACULDADE DE MEDICINA - TRANSF. OE</t>
  </si>
  <si>
    <t>UL - FACULDADE DE MEDICINA DENTÁRIA - TRANSF. OE</t>
  </si>
  <si>
    <t>UL - FACULDADE DE PSICOLOGIA - TRANSF. OE</t>
  </si>
  <si>
    <t>UL - INSTITUTO DE CIÊNCIAS SOCIAIS . TRANSF. OE</t>
  </si>
  <si>
    <t>UL - INSTITUTO DE EDUCAÇÃO - TRANSF. OE</t>
  </si>
  <si>
    <t>UL - INSTITUTO DE GEOGRAFIA E ORDENAMENTO DO TERRITÓRIO - TRANSF. OE</t>
  </si>
  <si>
    <t>UNIVERSIDADE DA BEIRA INTERIOR - TRANSF. OE</t>
  </si>
  <si>
    <t>UNIVERSIDADE DA MADEIRA - TRANSF. OE</t>
  </si>
  <si>
    <t>UNIVERSIDADE DE AVEIRO - FUNDAÇÃO PÚBLICA - TRANSF. OE</t>
  </si>
  <si>
    <t>UNIVERSIDADE DE COIMBRA - TRANSF. OE</t>
  </si>
  <si>
    <t>UNIVERSIDADE DE ÉVORA - TRANSF. OE</t>
  </si>
  <si>
    <t>UNIVERSIDADE DE TRÁS-OS-MONTES E ALTO DOURO - TRANSF. OE</t>
  </si>
  <si>
    <t>UNIVERSIDADE DO ALGARVE - TRANSF. OE</t>
  </si>
  <si>
    <t>UNIVERSIDADE DO PORTO - FUNDAÇÃO PÚBLICA - TRANSF. OE</t>
  </si>
  <si>
    <t>AGÊNCIA NACIONAL PARA A QUALIFICAÇÃO E O ENSINO PROFISSIONAL, I.P.</t>
  </si>
  <si>
    <t>AUTORIDADE NACIONAL DE PROTEÇAO CIVIL</t>
  </si>
  <si>
    <t>DIREÇAO-GERAL DO PATRIMONIO CULTURAL</t>
  </si>
  <si>
    <t>EDITORIAL DO MINISTÉRIO DA EDUCAÇÃO E CIÊNCIA</t>
  </si>
  <si>
    <t>FUNDO DE MODERNIZAÇAO DA JUSTIÇA</t>
  </si>
  <si>
    <t>FUNDO SANITARIO E DE SEGURANÇA ALIMENTAR MAIS</t>
  </si>
  <si>
    <t>INSTITUTO DA MOBILIDADE E DOS TRANSPORTES</t>
  </si>
  <si>
    <t>INSTITUTO DE AÇÃO SOCIAL DAS FORCAS ARMADAS</t>
  </si>
  <si>
    <t>INSTITUTO DE EMPREGO E  FORMAÇÃO PROFISSIONAL IP</t>
  </si>
  <si>
    <t>INSTITUTO GESTAO FINANCEIRA E EQUIPAMENTOS DA JUSTIÇA, IP</t>
  </si>
  <si>
    <t>INSTITUTO NACIONAL DE MEDICINA LEGAL E CIENCIAS FORENSES,I.P.</t>
  </si>
  <si>
    <t>INSTITUTO POLITÉCNICO DE BRAGANCA</t>
  </si>
  <si>
    <t>INSTITUTO PORTUGUES DO SANGUE E DA TRANSPLANTAÇAO</t>
  </si>
  <si>
    <t>-</t>
  </si>
  <si>
    <t xml:space="preserve">    Identificar a entidade dadora por recurso ao campo próprio do SOE</t>
  </si>
  <si>
    <t>- Deve, então, efetuar um registo na FF 111, pelo valor referido, na CER 04.02.04.99.99, identificando os diplomas que permitem a cobrança das coimas em questão.
- Esta receita não concorre para o financiamento do organismo.</t>
  </si>
  <si>
    <t>Administração Local (DGAL)</t>
  </si>
  <si>
    <t xml:space="preserve">
Serviços Online da DGO - de acordo com os formatos disponibilizados pela DGO.
</t>
  </si>
  <si>
    <t xml:space="preserve">ELEMENTOS INFORMATIVOS ADICIONAIS </t>
  </si>
  <si>
    <t xml:space="preserve">QUADRO 2 </t>
  </si>
  <si>
    <t>Dotações Específicas</t>
  </si>
  <si>
    <t>Anexo II</t>
  </si>
  <si>
    <t>Tipo de efetivo</t>
  </si>
  <si>
    <t>Designação da Cargo/Carreira/Grupo  (Tabela SIOE)</t>
  </si>
  <si>
    <t>Nº de postos de trabalho/efetivos</t>
  </si>
  <si>
    <t>Subsídios de Férias e Natal
(b)</t>
  </si>
  <si>
    <t>Encargos
da entidade
patronal
(c)</t>
  </si>
  <si>
    <t>Total das Despesas com Pessoal</t>
  </si>
  <si>
    <t xml:space="preserve">…
…
…
</t>
  </si>
  <si>
    <t>TOTAL</t>
  </si>
  <si>
    <t>Efetivos em funções fora organismo - Mapa Pessoal</t>
  </si>
  <si>
    <t>Contratos tarefa e avença</t>
  </si>
  <si>
    <t>Pensões Reserva e Aposentação (MAI e MDN)</t>
  </si>
  <si>
    <t>Outras pensões</t>
  </si>
  <si>
    <t xml:space="preserve">Outros </t>
  </si>
  <si>
    <t>1.</t>
  </si>
  <si>
    <t>Abrange o pessoal a exercer funções no organismo não pertencente ao mapa de pessoal, refere-se a titulo de exemplo as seguintes situações:</t>
  </si>
  <si>
    <t>2.</t>
  </si>
  <si>
    <t>3.</t>
  </si>
  <si>
    <t>Preenchimento de blocos:</t>
  </si>
  <si>
    <t>4.</t>
  </si>
  <si>
    <t>Preenchimento de colunas:</t>
  </si>
  <si>
    <t xml:space="preserve">Despesas relativas às classificações económicas 01.01.01 a  01.01.09 </t>
  </si>
  <si>
    <t>01.01.01 - Titulares de órgãos de soberania e membros de órgãos autárquicos</t>
  </si>
  <si>
    <t xml:space="preserve">a 01.01.09 - Pessoal em qualquer outra situação </t>
  </si>
  <si>
    <t>Despesas relativas à classificação económica 01.01.14</t>
  </si>
  <si>
    <t>(c) Encargos da entidade patronal:</t>
  </si>
  <si>
    <t>Despesas relativas à classificação económica:</t>
  </si>
  <si>
    <t>01.03.05 - Contribuições para a segurança social</t>
  </si>
  <si>
    <t>A0.A0 - Caixa-Geral de Aposentações</t>
  </si>
  <si>
    <t>A0.B0 - Segurança Social</t>
  </si>
  <si>
    <t>(d) Restante despesas com pessoal:</t>
  </si>
  <si>
    <t>Despesas relativas às restantes classificações económicas do agrupamento 01.00.00.</t>
  </si>
  <si>
    <t>(*)</t>
  </si>
  <si>
    <t>Justificação para a evolução número efetivos:</t>
  </si>
  <si>
    <t>Por memória:</t>
  </si>
  <si>
    <t>31 de dezembro:</t>
  </si>
  <si>
    <t>Rescisões</t>
  </si>
  <si>
    <t>1 de janeiro:</t>
  </si>
  <si>
    <t>Movimentos</t>
  </si>
  <si>
    <t>Entidade ….</t>
  </si>
  <si>
    <t>PROGRAMA  …</t>
  </si>
  <si>
    <t xml:space="preserve">Evolução dos movimentos de pessoal </t>
  </si>
  <si>
    <t>Anexo II.A</t>
  </si>
  <si>
    <t>RG afetas a projetos cofinanciados-Fundo Europeu das Pescas / FEAMP</t>
  </si>
  <si>
    <t>RP afetas a projetos cofinanciados-Fundo Europeu das Pescas / FEAMP</t>
  </si>
  <si>
    <t xml:space="preserve">Feder </t>
  </si>
  <si>
    <t xml:space="preserve">ECONOMIA </t>
  </si>
  <si>
    <t xml:space="preserve">Ministério da Economia </t>
  </si>
  <si>
    <t>Secretaria-Geral do ME</t>
  </si>
  <si>
    <t>Gabinete de Planeamento e Políticas (GPP) do MAM</t>
  </si>
  <si>
    <t>Gabinete de Estratégia e Planeamento (GEP) do MAOTE</t>
  </si>
  <si>
    <t>Valores previsíveis acumulados, com a desagregação do tipo de efetivo e cargo/carreira/grupo (Tabela SIOE).</t>
  </si>
  <si>
    <t>Gabinete de Estratégia e Planeamento (GEP) do MSESS</t>
  </si>
  <si>
    <t>1) Contratos de tarefa e avença</t>
  </si>
  <si>
    <t>2) Pensões de reserva e aposentação do MAI e MDN;</t>
  </si>
  <si>
    <t>3) Outras pensões;</t>
  </si>
  <si>
    <t>Requalificação</t>
  </si>
  <si>
    <t>Endereços de email</t>
  </si>
  <si>
    <t>Lista de Programas Orçamentais e Endereços Eletrónicos</t>
  </si>
  <si>
    <t>Valores Orçamentados Receitas Gerais (€)</t>
  </si>
  <si>
    <t>(1)</t>
  </si>
  <si>
    <t>(2)</t>
  </si>
  <si>
    <t>(3)=(1+(2)</t>
  </si>
  <si>
    <t>Email do Programa Orçamental</t>
  </si>
  <si>
    <t xml:space="preserve">    Pagamentos à ESPAP, I. P. </t>
  </si>
  <si>
    <t>AGENCIA PORTUGUESA DO AMBIENTE, I.P.</t>
  </si>
  <si>
    <t>ENTIDADE DE SERVIÇOS PARTILHADOS DA ADMINISTRAÇAO PUBLICA, I.P.</t>
  </si>
  <si>
    <t>FUNDO FLORESTAL PERMANENTE</t>
  </si>
  <si>
    <t>INSTITUTO DA CONSERVAÇAO DA NATUREZA E DAS FLORESTAS, I.P.</t>
  </si>
  <si>
    <t>INSTITUTO NACIONAL DE INVESTIGAÇAO AGRARIA E VETERINARIA, I.P.</t>
  </si>
  <si>
    <t>INSTITUTO PORTUGUES DO MAR E DA ATMOSFERA, I.P.</t>
  </si>
  <si>
    <t>SAS - UNIVERSIDADE DE LISBOA (UL)</t>
  </si>
  <si>
    <t>UL - FACULDADE DE MOTRICIDADE HUMANA</t>
  </si>
  <si>
    <t>UL - INSTITUTO SUPERIOR DE AGRONOMIA</t>
  </si>
  <si>
    <t>UL - INSTITUTO SUPERIOR DE ECONOMIA E GESTÃO</t>
  </si>
  <si>
    <t>UL - INSTITUTO SUPERIOR TÉCNICO</t>
  </si>
  <si>
    <t>UNIVERSIDADE DE LISBOA (UL) - REITORIA</t>
  </si>
  <si>
    <t>AGENCIA PARA O DESENVOLVIMENTO E COESAO</t>
  </si>
  <si>
    <t>ENTIDADE REGULADORA DOS SERVIÇOS ENERGÉTICOS, I.P.</t>
  </si>
  <si>
    <t>INSTITUTO DE AVALIAÇÃO EDUCATIVA, I.P.</t>
  </si>
  <si>
    <t>LABORATORIO NACIONAL DE ENERGIA E GEOLOGIA,  I.P.</t>
  </si>
  <si>
    <t>UL - FACULDADE DE ARQUITECTURA</t>
  </si>
  <si>
    <t>UL - FACULDADE DE MEDICINA VETERINARIA</t>
  </si>
  <si>
    <t>UL - INSTITUTO SUPERIOR CIÊNCIAS SOCIAIS POLITICAS</t>
  </si>
  <si>
    <t>IAPMEI - AGENCIA PARA A COMPETITIVIDADE E INOVAÇAO, IP</t>
  </si>
  <si>
    <t>ENTIDADE DE SERVIÇOS PARTILHADOS DA ADMINISTRAÇAO PUBLICA, I.P. - TRANSF OE</t>
  </si>
  <si>
    <t>INSTITUTO DE AVALIAÇÃO EDUCATIVA, I.P.(IAVE, IP) - TRANSF.OE</t>
  </si>
  <si>
    <t>SAS - UNIVERSIDADE DE LISBOA (UL) - TRANSF. OE</t>
  </si>
  <si>
    <t>SERVIÇOS SOCIAIS DA ADMINISTRAÇAO PUBLICA  - TRANSF OE</t>
  </si>
  <si>
    <t>UL - FACULDADE DE ARQUITETURA - TRANSF. OE</t>
  </si>
  <si>
    <t>UL - FACULDADE DE MEDICINA VETERINÁRIA - TRANSF. OE</t>
  </si>
  <si>
    <t>UL - FACULDADE DE MOTRICIDADE HUMANA - TRANSF. OE</t>
  </si>
  <si>
    <t>UL - INSTITUTO SUPERIOR DE AGRONOMIA - TRANSF. OE</t>
  </si>
  <si>
    <t>UL - INSTITUTO SUPERIOR DE CIÊNCIAS SOCIAIS E POLÍTICAS - TRANSF. OE</t>
  </si>
  <si>
    <t>UL - INSTITUTO SUPERIOR DE ECONOMIA E GESTÃO - TRANSF. OE</t>
  </si>
  <si>
    <t>UL - INSTITUTO SUPERIOR TÉCNICO - TRANSF. OE</t>
  </si>
  <si>
    <t>UNIVERSIDADE DE LISBOA (UL) - REITORIA - TRANSF. OE</t>
  </si>
  <si>
    <t>ESTABELECIMENTOS DE EDUCAÇÃO E ENSINOS BÁSICO E SECUNDÁRIO</t>
  </si>
  <si>
    <t>SECRETARIA-GERAL</t>
  </si>
  <si>
    <t>SECRETARIA GERAL</t>
  </si>
  <si>
    <t>GESTAO ADMINISTRATIVA E FINANCEIRA DO MINISTERIO DA ECONOMIA</t>
  </si>
  <si>
    <t>AÇAO GOVERNATIVA - MS</t>
  </si>
  <si>
    <t>«Agrupamento 01 - Despesas com pessoal» da proposta de orçamento.</t>
  </si>
  <si>
    <t>- Na coluna “Nº de postos de trabalho/efetivos”, deverá constar número previsível de entradas e saídas de pessoas afetas ao Serviço em cada tipo de efetivo,</t>
  </si>
  <si>
    <t>Deverá ser tido em consideração:</t>
  </si>
  <si>
    <t>Previsão de Fluxos de entradas e saídas, com a desagregação do tipo de efetivo e cargo/carreira/grupo (Tabela SIOE).</t>
  </si>
  <si>
    <t>- Nas colunas restantes (de Despesa) deverá ser considerada a despesa referente aos efetivos considerados na coluna “Nº de postos de trabalho/efetivos”;</t>
  </si>
  <si>
    <r>
      <t xml:space="preserve">- </t>
    </r>
    <r>
      <rPr>
        <b/>
        <u val="single"/>
        <sz val="10"/>
        <color indexed="8"/>
        <rFont val="Calibri"/>
        <family val="2"/>
      </rPr>
      <t xml:space="preserve">Outras situações (não pertencentes ao mapa de pessoal) </t>
    </r>
    <r>
      <rPr>
        <b/>
        <sz val="10"/>
        <color indexed="8"/>
        <rFont val="Calibri"/>
        <family val="2"/>
      </rPr>
      <t>:</t>
    </r>
  </si>
  <si>
    <r>
      <rPr>
        <b/>
        <sz val="10"/>
        <color indexed="8"/>
        <rFont val="Calibri"/>
        <family val="2"/>
      </rPr>
      <t>2) Efetivos em funções fora do organismo - Mapa Pessoal</t>
    </r>
    <r>
      <rPr>
        <sz val="10"/>
        <color indexed="8"/>
        <rFont val="Calibri"/>
        <family val="2"/>
      </rPr>
      <t>: corresponde aos efetivos aprovados no mapa de pessoal que apesar dos postos de trabalho não se encontrarem ocupados o organismo suporta encargos com esses efetivos (por exemplo: a remuneração principal).</t>
    </r>
  </si>
  <si>
    <r>
      <rPr>
        <b/>
        <sz val="9"/>
        <rFont val="Calibri"/>
        <family val="2"/>
      </rPr>
      <t>Opções:</t>
    </r>
    <r>
      <rPr>
        <b/>
        <sz val="9"/>
        <color indexed="12"/>
        <rFont val="Calibri"/>
        <family val="2"/>
      </rPr>
      <t xml:space="preserve">
Efetivos reais em funções - Mapa Pessoal</t>
    </r>
  </si>
  <si>
    <r>
      <t xml:space="preserve">Variação em %  </t>
    </r>
    <r>
      <rPr>
        <sz val="10"/>
        <rFont val="Calibri"/>
        <family val="2"/>
      </rPr>
      <t>(4)/(1)</t>
    </r>
  </si>
  <si>
    <r>
      <t xml:space="preserve">Variação </t>
    </r>
    <r>
      <rPr>
        <sz val="10"/>
        <rFont val="Calibri"/>
        <family val="2"/>
      </rPr>
      <t>(4)-(1)</t>
    </r>
  </si>
  <si>
    <r>
      <t xml:space="preserve">   (4)=(1)+(2)-(3) </t>
    </r>
    <r>
      <rPr>
        <b/>
        <sz val="10"/>
        <rFont val="Calibri"/>
        <family val="2"/>
      </rPr>
      <t>Fim do período:</t>
    </r>
  </si>
  <si>
    <r>
      <t xml:space="preserve">    (3)</t>
    </r>
    <r>
      <rPr>
        <b/>
        <sz val="10"/>
        <rFont val="Calibri"/>
        <family val="2"/>
      </rPr>
      <t xml:space="preserve"> Saídas    </t>
    </r>
  </si>
  <si>
    <r>
      <t xml:space="preserve">    </t>
    </r>
    <r>
      <rPr>
        <sz val="10"/>
        <rFont val="Calibri"/>
        <family val="2"/>
      </rPr>
      <t>(2)</t>
    </r>
    <r>
      <rPr>
        <b/>
        <sz val="10"/>
        <rFont val="Calibri"/>
        <family val="2"/>
      </rPr>
      <t xml:space="preserve"> Entradas    </t>
    </r>
  </si>
  <si>
    <r>
      <t>(1)</t>
    </r>
    <r>
      <rPr>
        <b/>
        <sz val="10"/>
        <rFont val="Calibri"/>
        <family val="2"/>
      </rPr>
      <t xml:space="preserve"> Início do período:</t>
    </r>
  </si>
  <si>
    <t>FUNDO DE GARANTIA DE CRÉDITO AGRÍCOLA MÚTUO</t>
  </si>
  <si>
    <t>FUNDO DE GARANTIA DE DEPÓSITOS</t>
  </si>
  <si>
    <t>FUNDO DE RESOLUÇÃO</t>
  </si>
  <si>
    <t>SANJIMO - SOCIEDADE IMOBILIÁRIA, S.A.</t>
  </si>
  <si>
    <t>PARBANCA SGPS, SA (ZFM)</t>
  </si>
  <si>
    <t>FUNDAÇÃO MUSEU NACIONAL FERROVIÁRIO ARMANDO GINESTAL MACHADO</t>
  </si>
  <si>
    <t>PORTO VIVO, S.R.U. - SOCIEDADE DE REABILITAÇÃO URBANA</t>
  </si>
  <si>
    <t>ENTIDADE NACIONAL PARA O MERCADO DE COMBUSTÍVEIS, E.P.E</t>
  </si>
  <si>
    <t>FUNDAÇÃO CARLOS LLOYD BRAGA</t>
  </si>
  <si>
    <t>FUNDAÇÃO LUÍS DE MOLINA</t>
  </si>
  <si>
    <t xml:space="preserve">Programa  – </t>
  </si>
  <si>
    <t xml:space="preserve">Ministério  - </t>
  </si>
  <si>
    <t>Designação Serviço:</t>
  </si>
  <si>
    <t xml:space="preserve">Código Serviço: </t>
  </si>
  <si>
    <t>▪ Capítulo 01 - Impostos Diretos</t>
  </si>
  <si>
    <t>▪ Capítulo 02 - Impostos Indiretos</t>
  </si>
  <si>
    <t>▪ Capítulo 04 - Taxas, multas e outras penalidades</t>
  </si>
  <si>
    <t>▪ Capítulo 05 - Rendimentos da propriedade</t>
  </si>
  <si>
    <t>▪ Capítulo 06 - Transferências correntes</t>
  </si>
  <si>
    <t>▪ Capítulo 07 - Venda de bens e serviços correntes</t>
  </si>
  <si>
    <t>▪ Capítulo 08 - Outras receitas correntes</t>
  </si>
  <si>
    <t>▪ Capítulo 09 - Venda de bens de investimento</t>
  </si>
  <si>
    <t>▪ Capítulo 10 - Transferências de capital</t>
  </si>
  <si>
    <t>▪ Capítulo 11 - Ativos financeiros</t>
  </si>
  <si>
    <t>▪ Capítulo 12 - Passivos financeiros</t>
  </si>
  <si>
    <t>▪ Capítulo 13 - Outras receitas de capital</t>
  </si>
  <si>
    <t>▪ Capítulo 14 - Recursos próprios comunitários</t>
  </si>
  <si>
    <t>▪ Capítulo 15 - Reposições não abatidas nos pagamentos</t>
  </si>
  <si>
    <t>▪ Capítulo 17 - Operações extraorçamentais</t>
  </si>
  <si>
    <t>IV – Justificação da Proposta do Orçamento de Despesa</t>
  </si>
  <si>
    <t>▪ Agrupamento 01 - Despesas com o pessoal</t>
  </si>
  <si>
    <t>▪ Agrupamento 02 - Aquisição de bens e serviços correntes</t>
  </si>
  <si>
    <t>▪ Agrupamento 03 - Juros e outros encargos</t>
  </si>
  <si>
    <t>▪ Agrupamento 04 - Transferências correntes</t>
  </si>
  <si>
    <t>▪ Agrupamento 05 - Subsídios</t>
  </si>
  <si>
    <t>▪ Agrupamento 06 - Outras despesas correntes</t>
  </si>
  <si>
    <t>▪ Agrupamento 07 - Aquisição de bens de capital</t>
  </si>
  <si>
    <t>▪ Agrupamento 08 - Transferências de capital</t>
  </si>
  <si>
    <t>▪ Agrupamento 09 - Ativos financeiros</t>
  </si>
  <si>
    <t>▪ Agrupamento 10 - Passivos financeiros</t>
  </si>
  <si>
    <t>▪ Agrupamento 11 - Outras despesas de capital</t>
  </si>
  <si>
    <t>▪ Agrupamento 12 - Operações extraorçamentais</t>
  </si>
  <si>
    <t>Saldo Global:</t>
  </si>
  <si>
    <t>Indicadores:</t>
  </si>
  <si>
    <t>(Unid: Euros)</t>
  </si>
  <si>
    <t>RCE</t>
  </si>
  <si>
    <t>Valor</t>
  </si>
  <si>
    <t>%</t>
  </si>
  <si>
    <t>(3)</t>
  </si>
  <si>
    <t>(4)</t>
  </si>
  <si>
    <t>R.01</t>
  </si>
  <si>
    <t xml:space="preserve">Impostos diretos </t>
  </si>
  <si>
    <t>R.02</t>
  </si>
  <si>
    <t>Impostos indiretos</t>
  </si>
  <si>
    <t>R.03</t>
  </si>
  <si>
    <t>Contribuições de Segurança Social</t>
  </si>
  <si>
    <t>R.04</t>
  </si>
  <si>
    <t>Taxas, multas e outras penalidades</t>
  </si>
  <si>
    <t>R.05</t>
  </si>
  <si>
    <t>Rendimentos de propriedade</t>
  </si>
  <si>
    <t>R.07</t>
  </si>
  <si>
    <t>Venda de bens e serviços</t>
  </si>
  <si>
    <t>R.06 + R.10</t>
  </si>
  <si>
    <t xml:space="preserve">Transferências </t>
  </si>
  <si>
    <t>R.08 + R.09 + R.13 + R.14 + R.15</t>
  </si>
  <si>
    <t>Outras receitas</t>
  </si>
  <si>
    <t>R.11 + R.12</t>
  </si>
  <si>
    <t>Ativos/Passivos Financeiros (a)</t>
  </si>
  <si>
    <t>R.99</t>
  </si>
  <si>
    <t>Transferencia Receitas Gerais</t>
  </si>
  <si>
    <t>Total Receita (b)</t>
  </si>
  <si>
    <t>Por FF</t>
  </si>
  <si>
    <t>Transf. no âmbito das AP</t>
  </si>
  <si>
    <t>Total Receita por FF</t>
  </si>
  <si>
    <t>D.01</t>
  </si>
  <si>
    <t>D.01.01</t>
  </si>
  <si>
    <t>Remunerações certas e permanentes</t>
  </si>
  <si>
    <t>D.01.02</t>
  </si>
  <si>
    <t>Abonos Variáveis ou eventuais</t>
  </si>
  <si>
    <t>D.01.03</t>
  </si>
  <si>
    <t>Segurança Social</t>
  </si>
  <si>
    <t>D.02</t>
  </si>
  <si>
    <t xml:space="preserve">Aquisição de bens e serviços </t>
  </si>
  <si>
    <t>D.03</t>
  </si>
  <si>
    <t>D.04 + D.08</t>
  </si>
  <si>
    <t>Transferências</t>
  </si>
  <si>
    <t>D.05</t>
  </si>
  <si>
    <t>D.07</t>
  </si>
  <si>
    <t>Investimento</t>
  </si>
  <si>
    <t>D.06 + D.11</t>
  </si>
  <si>
    <t>D.09 + D.10</t>
  </si>
  <si>
    <t>Ativos/Passivos Financeiros (c)</t>
  </si>
  <si>
    <t>Total Despesa (d)</t>
  </si>
  <si>
    <t>Total Despesa por FF</t>
  </si>
  <si>
    <t>Controlo Receita</t>
  </si>
  <si>
    <t>Controlo Despesa</t>
  </si>
  <si>
    <t>Operações extraorçamentais</t>
  </si>
  <si>
    <t>R.17</t>
  </si>
  <si>
    <t>Receitas extraorçamentais</t>
  </si>
  <si>
    <t>D.12</t>
  </si>
  <si>
    <t>Despesas extraorçamentais</t>
  </si>
  <si>
    <t>Por memória</t>
  </si>
  <si>
    <t>(e) = (b) - (a)</t>
  </si>
  <si>
    <t xml:space="preserve">Receita efetiva </t>
  </si>
  <si>
    <t>(f) = (d) - (c)</t>
  </si>
  <si>
    <t xml:space="preserve">Despesa efetiva </t>
  </si>
  <si>
    <t>(g) = (e) - (f)</t>
  </si>
  <si>
    <t>Saldo Global</t>
  </si>
  <si>
    <t>Indicadores Recursos Humanos</t>
  </si>
  <si>
    <t>Forma de cálculo</t>
  </si>
  <si>
    <t>M€</t>
  </si>
  <si>
    <t>PDP (Peso das Despesas com Pessoal)</t>
  </si>
  <si>
    <t>Total agrupamento 01/Despesa efetiva total</t>
  </si>
  <si>
    <t>Despesa com pessoal media por pessoa</t>
  </si>
  <si>
    <t>Total agrupamento 01/n.º efetivos do mapa de pessoal</t>
  </si>
  <si>
    <t>Remuneração Média</t>
  </si>
  <si>
    <t>RCP/ n.º efetivos do mapa de pessoal</t>
  </si>
  <si>
    <t>III – Justificação da Proposta do Orçamento de Receita</t>
  </si>
  <si>
    <t>II - Indicadores Recursos Humanos</t>
  </si>
  <si>
    <t>VI - Justificação indicadores</t>
  </si>
  <si>
    <t>V - Justificação do Saldo Global</t>
  </si>
  <si>
    <t xml:space="preserve">Universo </t>
  </si>
  <si>
    <t>RCE/Fonte de financiamento/Designação</t>
  </si>
  <si>
    <t xml:space="preserve">Despesa com pessoal media </t>
  </si>
  <si>
    <t>VI - Justificação dos Indicadores</t>
  </si>
  <si>
    <t>Declaro que a informação registada no Sistema de Orçamento de Estado (SOE) está conforme com a proposta do orçamento aprovada pela Tutela, respeitando o plafond distribuído ao serviço/organismo. Mais declaro que o Mapa OE – 12/Mapa OP – 01 foi submetido devidamente no SOE acompanhado dos seguintes documentos:</t>
  </si>
  <si>
    <t>O responsável máximo do serviço</t>
  </si>
  <si>
    <t>Data: (registada automaticamente)</t>
  </si>
  <si>
    <t>* Não aplicável aos Serviços Integrados.</t>
  </si>
  <si>
    <t>** Não aplicável aos Serviços Integrados e EPR abrangidas pelo regime simplificado.</t>
  </si>
  <si>
    <t xml:space="preserve">I - Proposta de Orçamento  - Quadro a preencher por cada entidade </t>
  </si>
  <si>
    <t xml:space="preserve">Carregamento dos projetos de orçamento (atividades e projetos) </t>
  </si>
  <si>
    <t>&gt; Memória justificativa
&gt; Declaração de conformidade
&gt; Documento comprovativo do NIPC/NIF associado a cada unidade orçamental</t>
  </si>
  <si>
    <t>As receitas aqui consideradas são as que correspondem à parte destinada a receita geral do Estado em todo o tipo de receitas administradas por cada serviço (impostos, taxas, coimas, multas, rendimentos de propriedade, venda de bens, venda de serviços, venda de bens de investimento, reposições não abatidas nos pagamentos - nelas se incluindo os saldos de dotações orçamentais de receitas gerais, etc.).</t>
  </si>
  <si>
    <t>Exemplo 4:</t>
  </si>
  <si>
    <t>- Deve, então, efetuar um registo na FF 111, pelo valor referente à parcela que se destinará a despesas de atividades, na CER 99.99.98.99.99, e outro registo na FF 111, pelo valor referente à parcela que se destinará a despesas em projetos, na CER 99.99.99.99.99.</t>
  </si>
  <si>
    <t>Serviço/Fundo Autónomo (incluindo EPR)</t>
  </si>
  <si>
    <r>
      <t xml:space="preserve">Utilização de financiamento nacional por conta de fundos europeus </t>
    </r>
    <r>
      <rPr>
        <b/>
        <vertAlign val="superscript"/>
        <sz val="10"/>
        <color indexed="30"/>
        <rFont val="Calibri"/>
        <family val="2"/>
      </rPr>
      <t>(A)</t>
    </r>
  </si>
  <si>
    <r>
      <rPr>
        <vertAlign val="superscript"/>
        <sz val="9"/>
        <rFont val="Calibri"/>
        <family val="2"/>
      </rPr>
      <t>(A)</t>
    </r>
    <r>
      <rPr>
        <sz val="9"/>
        <rFont val="Calibri"/>
        <family val="2"/>
      </rPr>
      <t xml:space="preserve"> As fontes de financiamento a seguir identificadas devem apenas ser utilizadas durante a execução orçamental:
</t>
    </r>
  </si>
  <si>
    <t>Classificador de Receita e Despesa aplicável ao orçamento das EPR -  Regime Simplificado</t>
  </si>
  <si>
    <t>Remuneração
Base Ilíquida 
(a)</t>
  </si>
  <si>
    <t xml:space="preserve"> Resto do mundo - Países terceiros e organizações internacionais</t>
  </si>
  <si>
    <t>16</t>
  </si>
  <si>
    <t xml:space="preserve"> Resto do mundo - União Europeia -  Países membros</t>
  </si>
  <si>
    <t xml:space="preserve"> Resto do mundo - União Europeia -  Instituições</t>
  </si>
  <si>
    <t xml:space="preserve"> Famílias - Outras</t>
  </si>
  <si>
    <t xml:space="preserve"> Famílias - Empresário em nome individual</t>
  </si>
  <si>
    <t>12</t>
  </si>
  <si>
    <t>11</t>
  </si>
  <si>
    <t xml:space="preserve"> Administração pública - Segurança Social</t>
  </si>
  <si>
    <t xml:space="preserve"> Administração pública local - Regiões autónomas</t>
  </si>
  <si>
    <t xml:space="preserve"> Administração pública local - Continente</t>
  </si>
  <si>
    <t xml:space="preserve"> Administração pública - Administração regional</t>
  </si>
  <si>
    <t xml:space="preserve"> Administração pública central - Estado</t>
  </si>
  <si>
    <t xml:space="preserve"> Sociedades financeiras - Companhias de seguros e Fundos de pensões</t>
  </si>
  <si>
    <t xml:space="preserve"> Sociedades financeiras - Bancos e outras instituições financeiras</t>
  </si>
  <si>
    <t xml:space="preserve"> Sociedades e quase sociedades não financeiras  - Públicas</t>
  </si>
  <si>
    <t xml:space="preserve"> Sociedades e quase sociedades não financeiras  - Privadas</t>
  </si>
  <si>
    <t>SUBAG</t>
  </si>
  <si>
    <t xml:space="preserve"> Transferências de capital - Resto do mundo - Países terceiros e organizações internacionais</t>
  </si>
  <si>
    <t xml:space="preserve"> Transferências de capital - Resto do mundo - União Europeia -  Instituições</t>
  </si>
  <si>
    <t xml:space="preserve"> Transferências de capital - Famílias - Outras</t>
  </si>
  <si>
    <t xml:space="preserve"> Transferências de capital - Instituições s/ fins lucrativos</t>
  </si>
  <si>
    <t xml:space="preserve"> Transferências de capital - Administração local - Região Autónoma dos Madeira</t>
  </si>
  <si>
    <t xml:space="preserve"> Transferências de capital - Administração local - Região Autónoma dos Açores</t>
  </si>
  <si>
    <t xml:space="preserve"> Transferências de capital - Administração local - Continente</t>
  </si>
  <si>
    <t xml:space="preserve"> Transferências de capital - Administração regional - Região Autónoma da Madeira</t>
  </si>
  <si>
    <t xml:space="preserve"> Transferências de capital - Administração regional - Região Autónoma dos Açores</t>
  </si>
  <si>
    <t xml:space="preserve"> Transferências de capital - Administração central - Serviços e Fundos Autónomos</t>
  </si>
  <si>
    <t xml:space="preserve"> Transferências de capital - Administração central - Estado</t>
  </si>
  <si>
    <t xml:space="preserve"> Transferências de capital - Sociedades financeiras - Companhias de seguros e Fundos de pensões</t>
  </si>
  <si>
    <t xml:space="preserve"> Transferências de capital - Sociedades financeiras - Bancos e outras instituições financeiras</t>
  </si>
  <si>
    <t xml:space="preserve"> Transferências de capital - Sociedades e quase sociedades não financeiras - Privadas</t>
  </si>
  <si>
    <t xml:space="preserve"> Transferências de capital - Sociedades e quase sociedades não financeiras - Públicas</t>
  </si>
  <si>
    <t>Subsídios - Famílias - Outras</t>
  </si>
  <si>
    <t>Subsídios - Instituições s/ fins lucrativos</t>
  </si>
  <si>
    <t>Subsídios - Segurança social</t>
  </si>
  <si>
    <t>Subsídios - Administração local - Região Autónoma dos Madeira</t>
  </si>
  <si>
    <t>Subsídios - Administração local - Região Autónoma dos Açores</t>
  </si>
  <si>
    <t>Subsídios - Administração local - Continente</t>
  </si>
  <si>
    <t>Subsídios - Administração regional - Região Autónoma da Madeira</t>
  </si>
  <si>
    <t>Subsídios - Administração regional - Região Autónoma dos Açores</t>
  </si>
  <si>
    <t>Subsídios - Administração central - Serviços e Fundos Autónomos</t>
  </si>
  <si>
    <t>Subsídios - Administração central - Estado</t>
  </si>
  <si>
    <t>Subsídios -  Sociedades financeiras - Companhias de seguros e Fundos de pensões</t>
  </si>
  <si>
    <t>Subsídios -  Sociedades financeiras - Bancos e outras instituições financeiras</t>
  </si>
  <si>
    <t>Subsídios - Sociedades e quase sociedades não financeiras - Privadas</t>
  </si>
  <si>
    <t>Subsídios - Sociedades e quase sociedades não financeiras - Públicas</t>
  </si>
  <si>
    <t xml:space="preserve"> Transferências correntes - Resto do mundo - Países terceiros e organizações internacionais</t>
  </si>
  <si>
    <t xml:space="preserve"> Transferências correntes - Resto do mundo - União Europeia -  Instituições</t>
  </si>
  <si>
    <t xml:space="preserve"> Transferências correntes - Famílias - Outras</t>
  </si>
  <si>
    <t xml:space="preserve"> Transferências correntes - Instituições s/ fins lucrativos</t>
  </si>
  <si>
    <t xml:space="preserve"> Transferências correntes - Segurança social</t>
  </si>
  <si>
    <t xml:space="preserve"> Transferências correntes - Administração local - Região Autónoma dos Madeira</t>
  </si>
  <si>
    <t xml:space="preserve"> Transferências correntes - Administração local - Região Autónoma dos Açores</t>
  </si>
  <si>
    <t xml:space="preserve"> Transferências correntes - Administração local - Continente</t>
  </si>
  <si>
    <t xml:space="preserve"> Transferências correntes - Administração regional - Região Autónoma da Madeira</t>
  </si>
  <si>
    <t xml:space="preserve"> Transferências correntes - Administração regional - Região Autónoma dos Açores</t>
  </si>
  <si>
    <t xml:space="preserve"> Transferências correntes - Administração central - Serviços e Fundos Autónomos</t>
  </si>
  <si>
    <t xml:space="preserve"> Transferências correntes - Administração central - Estado</t>
  </si>
  <si>
    <t xml:space="preserve"> Transferências correntes - Sociedades financeiras - Companhias de seguros e Fundos de pensões</t>
  </si>
  <si>
    <t xml:space="preserve"> Transferências correntes - Sociedades financeiras - Bancos e outras instituições financeiras</t>
  </si>
  <si>
    <t xml:space="preserve"> Transferências correntes - Sociedades e quase sociedades não financeiras - Privadas</t>
  </si>
  <si>
    <t xml:space="preserve"> Transferências correntes - Sociedades e quase sociedades não financeiras - Públicas</t>
  </si>
  <si>
    <t xml:space="preserve"> Resto do mundo - União europeia</t>
  </si>
  <si>
    <t xml:space="preserve"> Famílias</t>
  </si>
  <si>
    <t xml:space="preserve"> Instituições sem fins lucrativos</t>
  </si>
  <si>
    <t xml:space="preserve"> Administração pública - Administração local - Regiões autónomas</t>
  </si>
  <si>
    <t xml:space="preserve"> Administração pública - Administração local - Continente</t>
  </si>
  <si>
    <t xml:space="preserve"> Administração pública - Administração central - Estado</t>
  </si>
  <si>
    <t xml:space="preserve"> Sociedades financeiras</t>
  </si>
  <si>
    <t xml:space="preserve"> Sociedades e quase sociedades não financeiras</t>
  </si>
  <si>
    <t xml:space="preserve">  Transferências de capital - Resto do mundo - Países terceiros e organizações internacionais</t>
  </si>
  <si>
    <t xml:space="preserve">  Transferências de capital - Resto do mundo - União Europeia - Instituições</t>
  </si>
  <si>
    <t xml:space="preserve">  Transferências de capital - Famílias</t>
  </si>
  <si>
    <t xml:space="preserve">  Transferências de capital - Segurança social - Outras transferências</t>
  </si>
  <si>
    <t xml:space="preserve">  Transferências de capital - Administração local - Região Autónoma da Madeira</t>
  </si>
  <si>
    <t xml:space="preserve">  Transferências de capital - Administração local - Região Autónoma dos Açores</t>
  </si>
  <si>
    <t xml:space="preserve">  Transferências de capital - Administração local - Continente</t>
  </si>
  <si>
    <t xml:space="preserve">  Transferências de capital - Administração regional - Região Autónoma da Madeira</t>
  </si>
  <si>
    <t xml:space="preserve">  Transferências de capital - Administração regional - Região Autónoma dos Açores</t>
  </si>
  <si>
    <t xml:space="preserve">  Transferências de capital - Administração central - Serviços e Fundos Autónomos</t>
  </si>
  <si>
    <t xml:space="preserve">  Transferências de capital - Administração central - Estado</t>
  </si>
  <si>
    <t xml:space="preserve">  Transferências de capital - Sociedades financeiras - Companhias de seguros e Fundos de pensões</t>
  </si>
  <si>
    <t xml:space="preserve">  Transferências de capital - Sociedades financeiras - Bancos e outras instituições financeiras</t>
  </si>
  <si>
    <t xml:space="preserve">  Transferências de capital - Sociedades e quase soc não financeiras - Privadas</t>
  </si>
  <si>
    <t xml:space="preserve">  Transferências de capital - Sociedades e quase soc não financeiras - Públicas</t>
  </si>
  <si>
    <t xml:space="preserve"> Transferências correntes - Famílias</t>
  </si>
  <si>
    <t xml:space="preserve"> Transferências correntes - Segurança social - Outras transferências</t>
  </si>
  <si>
    <t xml:space="preserve"> Transferências correntes - Administração local - Região Autónoma da Madeira</t>
  </si>
  <si>
    <t xml:space="preserve"> Transferências correntes - Sociedades e quase soc não financeiras - Públicas</t>
  </si>
  <si>
    <t xml:space="preserve">  Rendimentos de propriedade - Juros - Instituições sem fins lucrativos</t>
  </si>
  <si>
    <t xml:space="preserve">  Rendimentos de propriedade - Juros - Administrações públicas - Administração central - Serviços e Fundos Autónomos</t>
  </si>
  <si>
    <t xml:space="preserve">  Rendimentos de propriedade - Juros - Administrações públicas - Administração central - Estado</t>
  </si>
  <si>
    <t xml:space="preserve">  Rendimentos de propriedade - Juros - Sociedades financeiras - Companhias de Seguros e fundos de pensões</t>
  </si>
  <si>
    <t xml:space="preserve">  Rendimentos de propriedade - Juros - Sociedades financeiras - Bancos e outras instituições financeiras</t>
  </si>
  <si>
    <t xml:space="preserve">  Rendimentos de propriedade - Juros - Sociedades e quase sociedades não financeiras - Privadas</t>
  </si>
  <si>
    <t xml:space="preserve">  Rendimentos de propriedade - Juros - Sociedades e quase sociedades não financeiras - Públicas</t>
  </si>
  <si>
    <t>ART</t>
  </si>
  <si>
    <t>GRP</t>
  </si>
  <si>
    <t>CAP</t>
  </si>
  <si>
    <t>Nota:</t>
  </si>
  <si>
    <t>(A desagregar de acordo com setor institucional - Tabela II)</t>
  </si>
  <si>
    <t xml:space="preserve">  Bens de domínio público - Outros bens de domínio público</t>
  </si>
  <si>
    <t xml:space="preserve">  Investimentos - Outros investimentos</t>
  </si>
  <si>
    <t>DESPESAS DE CAPITAL</t>
  </si>
  <si>
    <t xml:space="preserve">  Diversas - Outras</t>
  </si>
  <si>
    <t xml:space="preserve"> </t>
  </si>
  <si>
    <t xml:space="preserve">  Outros encargos financeiros</t>
  </si>
  <si>
    <t xml:space="preserve">  Aquisição de serviços - Outros serviços</t>
  </si>
  <si>
    <t>25</t>
  </si>
  <si>
    <t xml:space="preserve">  Aquisição de bens - Outros bens </t>
  </si>
  <si>
    <t>21</t>
  </si>
  <si>
    <t xml:space="preserve">  Segurança social - Outras despesas de segurança social</t>
  </si>
  <si>
    <t xml:space="preserve">  Remunerações certas e permanentes - Subsídio de férias e de Natal</t>
  </si>
  <si>
    <t xml:space="preserve">
</t>
  </si>
  <si>
    <t xml:space="preserve">  Remunerações certas e permanentes - Pessoal dos quadros-Regime de contrato individual trabalho</t>
  </si>
  <si>
    <t>DESPESAS CORRENTES</t>
  </si>
  <si>
    <t xml:space="preserve">  Saldo orçamental - Na posse do serviço</t>
  </si>
  <si>
    <t xml:space="preserve">  Reposições não abatidas nos pagamentos</t>
  </si>
  <si>
    <t xml:space="preserve">  Outras - Outras</t>
  </si>
  <si>
    <t>99</t>
  </si>
  <si>
    <t>(A desagregar de acordo com setor institucional - Tabela I)</t>
  </si>
  <si>
    <t>RECEITAS DE CAPITAL</t>
  </si>
  <si>
    <t xml:space="preserve">  Outras - Outros</t>
  </si>
  <si>
    <t xml:space="preserve">  Rendas - Outros</t>
  </si>
  <si>
    <t xml:space="preserve">  Serviços - Outros</t>
  </si>
  <si>
    <t xml:space="preserve">  Venda de bens -  Outros</t>
  </si>
  <si>
    <t xml:space="preserve">  Ativos Incorpóreos</t>
  </si>
  <si>
    <t xml:space="preserve">  Participações nos lucros de administrações públicas</t>
  </si>
  <si>
    <t xml:space="preserve">  Dividendos e participações nos lucros de sociedades financeiras</t>
  </si>
  <si>
    <t xml:space="preserve">  Dividendos e participações nos lucros de sociedades e quase-sociedades não financeiras</t>
  </si>
  <si>
    <t xml:space="preserve">  Taxas - Taxas diversas</t>
  </si>
  <si>
    <t>RECEITAS CORRENTES</t>
  </si>
  <si>
    <t xml:space="preserve">  Multas e outras penalidades diversas - Multas e penalidades diversas</t>
  </si>
  <si>
    <t xml:space="preserve">  Rendimentos de propriedade - Juros - Resto do Mundo - União Europeia - Instituições</t>
  </si>
  <si>
    <t xml:space="preserve">  Rendimentos de propriedade - Juros - Resto do Mundo - União Europeia - Países terceiros e organizações internacionais</t>
  </si>
  <si>
    <t xml:space="preserve">  Rendimentos de propriedade - Juros - Famílias</t>
  </si>
  <si>
    <t>Taxas, multas e outras penalidades:</t>
  </si>
  <si>
    <t>Rendimentos da propriedade:</t>
  </si>
  <si>
    <t>Transferências correntes:</t>
  </si>
  <si>
    <t>Venda de bens e serviços:</t>
  </si>
  <si>
    <t>Outras receitas correntes:</t>
  </si>
  <si>
    <t>Venda de bens de investimento:</t>
  </si>
  <si>
    <t>Transferências de capital:</t>
  </si>
  <si>
    <t>Ativos financeiros:</t>
  </si>
  <si>
    <t>Passivos financeiros:</t>
  </si>
  <si>
    <t>Outras receitas de capital:</t>
  </si>
  <si>
    <t>Reposições não abatidas nos pagamentos:</t>
  </si>
  <si>
    <t>Saldo de gerência anterior:</t>
  </si>
  <si>
    <t xml:space="preserve"> Abonos variáveis ou eventuais - Outros abonos em numerário ou espécie</t>
  </si>
  <si>
    <t xml:space="preserve"> Diversas</t>
  </si>
  <si>
    <t>Despesas com o pessoal:</t>
  </si>
  <si>
    <t>Aquisição de bens e serviços:</t>
  </si>
  <si>
    <t>Juros e outros encargos:</t>
  </si>
  <si>
    <t>Subsídios:</t>
  </si>
  <si>
    <t>Outras despesas correntes:</t>
  </si>
  <si>
    <t>Aquisição de bens de capital:</t>
  </si>
  <si>
    <t>Outras despesas de capital:</t>
  </si>
  <si>
    <t xml:space="preserve">  Locação financeira - Outros investimentos-Locação financeira</t>
  </si>
  <si>
    <t xml:space="preserve"> Transferências de capital - Segurança social - Outras transferências</t>
  </si>
  <si>
    <t xml:space="preserve"> Administração pública central -  Serviços e Fundos Autónomos</t>
  </si>
  <si>
    <t xml:space="preserve"> Administração pública - Administração central -Serviços e Fundos Autónomos</t>
  </si>
  <si>
    <t>Operações extra-orçamentais:</t>
  </si>
  <si>
    <t>Outras operações de tesouraria</t>
  </si>
  <si>
    <t>17</t>
  </si>
  <si>
    <t xml:space="preserve"> Transferências correntes - Instituições sem fins lucrativos</t>
  </si>
  <si>
    <t xml:space="preserve">  Transferências de capital - Instituições sem fins lucrativos</t>
  </si>
  <si>
    <r>
      <rPr>
        <b/>
        <u val="single"/>
        <sz val="10"/>
        <color indexed="8"/>
        <rFont val="Calibri"/>
        <family val="2"/>
      </rPr>
      <t>- Mapa de Pessoal:</t>
    </r>
    <r>
      <rPr>
        <sz val="10"/>
        <color indexed="8"/>
        <rFont val="Calibri"/>
        <family val="2"/>
      </rPr>
      <t xml:space="preserve">
 Todas as modalidades de vinculação previstas no artigo 6 da Lei n.º 35/2014, de 20 de junho (Lei Geral do Trabalho em Funções Públicas), nomeadamente Nomeação, Contrato de Trabalho em Funções Públicas (contrato por tempo indeterminado e de contrato a termo resolutivo certo ou incerto), Comissão de Serviço e Contratos de Trabalho, dos efetivos aprovados no mapa de pessoal do organismo, dividindo-se os tipos de efetivos do mapa de pessoal em 2 grupos: </t>
    </r>
  </si>
  <si>
    <t>ENTIDADE REGIONAL DE TURISMO DA REGIÃO DE LISBOA</t>
  </si>
  <si>
    <t>TURISMO DO ALENTEJO, E.R.T.</t>
  </si>
  <si>
    <t>REGIÃO DE TURISMO DO ALGARVE</t>
  </si>
  <si>
    <t>TURISMO CENTRO DE PORTUGAL</t>
  </si>
  <si>
    <t>Anexo X</t>
  </si>
  <si>
    <t xml:space="preserve"> Vendas de bens de investimento - Outros bens de investimento:</t>
  </si>
  <si>
    <t>Ativos Financeiros -  Outros ativos financeiros:</t>
  </si>
  <si>
    <t xml:space="preserve"> Passivos Financeiros - Outros passivos financeiros:</t>
  </si>
  <si>
    <t>Ativos financeiros - Outros ativos financeiros:</t>
  </si>
  <si>
    <t>Passivos financeiros - Outros passivos financeiros:</t>
  </si>
  <si>
    <t xml:space="preserve">“Nº de postos de trabalho” </t>
  </si>
  <si>
    <t xml:space="preserve"> Transferências correntes - Sociedades e quase soc não financeiras - Privadas</t>
  </si>
  <si>
    <t xml:space="preserve"> Outras operações de tesouraria</t>
  </si>
  <si>
    <r>
      <t>1) Efetivos reais em funções - Mapa Pessoal:</t>
    </r>
    <r>
      <rPr>
        <sz val="10"/>
        <color indexed="8"/>
        <rFont val="Calibri"/>
        <family val="2"/>
      </rPr>
      <t xml:space="preserve"> corresponde aos trabalhadores efetivamente em funções no organismo, incluídos no mapa de pessoal aprovado.</t>
    </r>
  </si>
  <si>
    <t>(a) Remuneração Base ilíquida:</t>
  </si>
  <si>
    <t>(b) Subsídios de férias e Natal:</t>
  </si>
  <si>
    <t xml:space="preserve">  Subsídios -  Sociedades e quase soc não financeiras - Públicas</t>
  </si>
  <si>
    <t xml:space="preserve">  Subsídios -  Sociedades e quase soc não financeiras - Privadas</t>
  </si>
  <si>
    <t xml:space="preserve">  Subsídios - Sociedades financeiras</t>
  </si>
  <si>
    <t xml:space="preserve">  Subsídios - Administração central - Estado</t>
  </si>
  <si>
    <t xml:space="preserve">  Subsídios - Administração central - Serviços e Fundos Autónomos</t>
  </si>
  <si>
    <t xml:space="preserve">  Subsídios - Administração regional - Região Autónoma dos Açores</t>
  </si>
  <si>
    <t xml:space="preserve">  Subsídios - Administração regional - Região Autónoma da Madeira</t>
  </si>
  <si>
    <t xml:space="preserve">  Subsídios - Administração local </t>
  </si>
  <si>
    <t xml:space="preserve">  Subsídios - Segurança social</t>
  </si>
  <si>
    <t xml:space="preserve">  Subsídios - Instituições sem  fins lucrativos</t>
  </si>
  <si>
    <t xml:space="preserve">  Subsídios - Famílias</t>
  </si>
  <si>
    <t>▪ Capítulo 16 - Saldo da gerência anterior</t>
  </si>
  <si>
    <t>III - Justificação da proposta de Orçamento de Receita</t>
  </si>
  <si>
    <t>IV - Justificação da proposta de Orçamento de Despesa</t>
  </si>
  <si>
    <t>V - Justificação do Saldo Global (equilíbrio)</t>
  </si>
  <si>
    <t>Saldo da gerência anterior</t>
  </si>
  <si>
    <t>R.16</t>
  </si>
  <si>
    <t>valor</t>
  </si>
  <si>
    <t>AÇAO GOVERNATIVA - MF</t>
  </si>
  <si>
    <t>AÇAO GOVERNATIVA - ME</t>
  </si>
  <si>
    <t>FUNDO DE APOIO MUNICIPAL</t>
  </si>
  <si>
    <t xml:space="preserve">Restantes Despesas com Pessoal
(d)
</t>
  </si>
  <si>
    <t>GOVERNAÇÃO</t>
  </si>
  <si>
    <t>FINANÇAS</t>
  </si>
  <si>
    <t>AMBIENTE</t>
  </si>
  <si>
    <t>MAR</t>
  </si>
  <si>
    <t>Ministério da Cultura</t>
  </si>
  <si>
    <t>Ministério da Ciência, Tecnologia e Ensino Superior</t>
  </si>
  <si>
    <t>Ministério da Educação</t>
  </si>
  <si>
    <t>Ministério do Trabalho, Solidariedade e Segurança Social</t>
  </si>
  <si>
    <t>Ministério do Planeamento e Infraestruturas</t>
  </si>
  <si>
    <t>Ministério do Ambiente</t>
  </si>
  <si>
    <t>Ministério da Agricultura, Florestas e Desenvolvimento Rural</t>
  </si>
  <si>
    <t>Ministério do Mar</t>
  </si>
  <si>
    <t>CIÊNCIA, TECNOLOGIA E ENSINO SUPERIOR</t>
  </si>
  <si>
    <t>TRABALHO, SOLIDARIEDADE E SEGURANÇA SOCIAL</t>
  </si>
  <si>
    <t>PLANEAMENTO E INFRAESTRUTURAS</t>
  </si>
  <si>
    <t>PA</t>
  </si>
  <si>
    <t>PRAZO</t>
  </si>
  <si>
    <t xml:space="preserve">Tabela I - Receita Pública </t>
  </si>
  <si>
    <t>Tabela II - Despesa Pública</t>
  </si>
  <si>
    <t>Detalhes por Setor Institucional para as classificações relevantes</t>
  </si>
  <si>
    <t>ANEXO I</t>
  </si>
  <si>
    <t>ANEXO II</t>
  </si>
  <si>
    <t>Fundamentação do orçamento de despesas com pessoal</t>
  </si>
  <si>
    <t>ANEXO II.A</t>
  </si>
  <si>
    <t>Evolução dos movimentos de pessoal</t>
  </si>
  <si>
    <t>ANEXO III</t>
  </si>
  <si>
    <t>ANEXO IV</t>
  </si>
  <si>
    <t>ANEXO V</t>
  </si>
  <si>
    <t>Tabela das Áreas de Atividades</t>
  </si>
  <si>
    <t>ANEXO VI</t>
  </si>
  <si>
    <t>ANEXO VII</t>
  </si>
  <si>
    <t>Alíneas e subalíneas da classificação económica da Despesa Pública de tipificação vinculativa</t>
  </si>
  <si>
    <t>ANEXO VIII</t>
  </si>
  <si>
    <t>ANEXO X</t>
  </si>
  <si>
    <t>ANEXO XI</t>
  </si>
  <si>
    <t>ANEXO XII</t>
  </si>
  <si>
    <t>Modelo de distribuição de Plafonds</t>
  </si>
  <si>
    <t>Instruções para registo das previsões de receita no SOE pelos Serviços Integrados</t>
  </si>
  <si>
    <t>ANEXO XIV</t>
  </si>
  <si>
    <t>ANEXO XV</t>
  </si>
  <si>
    <t>ANEXO XVI</t>
  </si>
  <si>
    <r>
      <t xml:space="preserve">272/972 </t>
    </r>
    <r>
      <rPr>
        <sz val="10"/>
        <color indexed="63"/>
        <rFont val="Calibri"/>
        <family val="2"/>
      </rPr>
      <t>Ações especiais –  Despesas sem identificação do adquirente dos serviços</t>
    </r>
  </si>
  <si>
    <t>INFRAESTRUTURAS DE PORTUGAL, S.A.</t>
  </si>
  <si>
    <t>ESTRUTURA DE MISSAO PARA O PROGRAMA DE DESENVOLVIMENTO RURAL DO CONTINENTE</t>
  </si>
  <si>
    <t>Empréstimos a curto prazo - (A desagregar de acordo com o setor institucional - Tabela II) (a)</t>
  </si>
  <si>
    <t>Empréstimos a médio e longo prazos  - (A desagregar de acordo com o setor institucional - Tabela II) (a)</t>
  </si>
  <si>
    <t>Empréstimos a curto prazo</t>
  </si>
  <si>
    <t>Empréstimos a médio e longo prazo</t>
  </si>
  <si>
    <t>Mobilidade</t>
  </si>
  <si>
    <t xml:space="preserve">Alterações de leis orgânicas </t>
  </si>
  <si>
    <t>Regresso</t>
  </si>
  <si>
    <t>Outros motivos</t>
  </si>
  <si>
    <t>Aposentações</t>
  </si>
  <si>
    <t xml:space="preserve">Outros motivos </t>
  </si>
  <si>
    <t>Serv. Gerais da A.P. - Negócios estrangeiros</t>
  </si>
  <si>
    <t>Assente nas Normas Técnicas e Diretrizes de Revisão/Auditoria da Ordem dos Revisores Oficiais de Contas.</t>
  </si>
  <si>
    <r>
      <t>1.3.</t>
    </r>
    <r>
      <rPr>
        <sz val="11"/>
        <color theme="1"/>
        <rFont val="Calibri"/>
        <family val="2"/>
      </rPr>
      <t>        Análise das demonstrações financeiras previsionais</t>
    </r>
  </si>
  <si>
    <r>
      <t>1.2.2.</t>
    </r>
    <r>
      <rPr>
        <sz val="11"/>
        <color theme="1"/>
        <rFont val="Calibri"/>
        <family val="2"/>
      </rPr>
      <t>   Orçamento da despesa</t>
    </r>
  </si>
  <si>
    <r>
      <t>1.2.1.</t>
    </r>
    <r>
      <rPr>
        <sz val="11"/>
        <color theme="1"/>
        <rFont val="Calibri"/>
        <family val="2"/>
      </rPr>
      <t>   Orçamento da receita</t>
    </r>
  </si>
  <si>
    <r>
      <t>1.2.</t>
    </r>
    <r>
      <rPr>
        <sz val="11"/>
        <color theme="1"/>
        <rFont val="Calibri"/>
        <family val="2"/>
      </rPr>
      <t>        Análise da proposta do Orçamento</t>
    </r>
  </si>
  <si>
    <r>
      <t>1.1.</t>
    </r>
    <r>
      <rPr>
        <sz val="11"/>
        <color theme="1"/>
        <rFont val="Calibri"/>
        <family val="2"/>
      </rPr>
      <t>        Análise do plano de atividades</t>
    </r>
  </si>
  <si>
    <t>Assente nas Normas Técnicas e Diretrizes de Revisão/Auditoria da Ordem dos Revisores Oficias de Contas</t>
  </si>
  <si>
    <t>Estrutura de Parecer do Órgão de Fiscalização</t>
  </si>
  <si>
    <t xml:space="preserve">Estrutura de Parecer do Órgão de Fiscalização </t>
  </si>
  <si>
    <t>AÇAO GOVERNATIVA - MTSSS</t>
  </si>
  <si>
    <t>Nota explicativa ao Anexo VI Tabela de Fontes de Financiamento</t>
  </si>
  <si>
    <t>CULTURA</t>
  </si>
  <si>
    <t>AGRICULTURA, FLORESTAS, DESENVOLVIMENTO RURAL E MAR</t>
  </si>
  <si>
    <t>- Um SI do Ministério da Economia (ME), no âmbito da sua atividade, prevê a ocorrência de determinada quantidade de coimas, das quais resultarão um determinado valor a entregar ao Estado.</t>
  </si>
  <si>
    <t>- O mesmo SI do ME (tal como no exemplo anterior), no âmbito da sua atividade, prevê a ocorrência de determinada quantidade de coimas, das quais resultarão um determinado valor a consignar às suas despesas.</t>
  </si>
  <si>
    <t>- O mesmo SI do ME, no âmbito da sua intervenção em processos de coimas administrados por outro organismo, obtém informação prestada por este último sobre um determinado valor que previsivelmente lhe poderá ser atribuído, fruto da afetação determinada legalmente.</t>
  </si>
  <si>
    <t>- O mesmo SI do ME, no âmbito da sua atividade, prevê (ou sabe) que vai ser beneficiado com verbas do FEDER – PO Fatores de Competitividade, num determinado valor, para consignação às suas despesas.</t>
  </si>
  <si>
    <t>- O mesmo SI do ME foi beneficiado com uma dotação orçamental, a qual servirá para cobrir as suas despesas em atividades num determinado valor e as suas despesas em projetos no valor restante.</t>
  </si>
  <si>
    <r>
      <t>DOTAÇÃO ORÇAMENTAL (</t>
    </r>
    <r>
      <rPr>
        <b/>
        <i/>
        <u val="single"/>
        <sz val="12"/>
        <color indexed="8"/>
        <rFont val="Calibri"/>
        <family val="2"/>
      </rPr>
      <t>PLAFOND</t>
    </r>
    <r>
      <rPr>
        <b/>
        <u val="single"/>
        <sz val="12"/>
        <color indexed="8"/>
        <rFont val="Calibri"/>
        <family val="2"/>
      </rPr>
      <t>)</t>
    </r>
  </si>
  <si>
    <t>BANIF, S.A.</t>
  </si>
  <si>
    <t>OITANTE, S.A.</t>
  </si>
  <si>
    <t>TEATRO NACIONAL D. MARIA II, E.P.E.</t>
  </si>
  <si>
    <t>GABINETES DOS MEMBROS DO GOVERNO - MPI</t>
  </si>
  <si>
    <t>Ministério</t>
  </si>
  <si>
    <t xml:space="preserve">Segurança Social </t>
  </si>
  <si>
    <r>
      <t>Estágios profissionais na AP -</t>
    </r>
    <r>
      <rPr>
        <sz val="8.8"/>
        <color indexed="12"/>
        <rFont val="Calibri"/>
        <family val="2"/>
      </rPr>
      <t xml:space="preserve"> contribuições para a Segurança Social </t>
    </r>
  </si>
  <si>
    <t>Se tomarmos como exemplo o caso das coimas, verifica-se que, geralmente, uma parte do valor arrecadado é destinado ao Estado e a restante constitui receita própria do(s) serviço(s) interveniente(s) em todo o processo.</t>
  </si>
  <si>
    <t>- Deve, então, efetuar um registo na FF 123, pelo valor em causa, na CER 04.02.04.99.14, identificando os diplomas que permitem a cobrança das coimas em questão.</t>
  </si>
  <si>
    <t>- Deve, então, efetuar um registo na FF 123, pelo valor em causa, na CER 04.02.04.99.14, identificando os diplomas que permitem a cobrança das coimas em questão.
- Não há inscrição de previsão no orçamento do organismo dador, o qual durante a execução processará a entrega por extra-orçamental</t>
  </si>
  <si>
    <t>- Deve, então, efetuar um registo na FF 212, pelo valor referido, na CER 06.09.01.01.14, se as verbas se destinarem a cobrir despesas correntes, ou na CER 10.09.01.01.14, se as verbas se destinarem a cobrir despesas de capital, ou, ainda, repartindo o valor em causa pelas duas CER, conforme o tipo de despesas que se previrem efetuar, identificando os diplomas que permitem a cobrança das coimas em questão, bem como o código de serviço da entidade que lhe transferirá as verbas.</t>
  </si>
  <si>
    <t xml:space="preserve">  Depósitos, certificados de depósito e poupança</t>
  </si>
  <si>
    <t xml:space="preserve">   Administração Pública — Administração central — Estado</t>
  </si>
  <si>
    <t xml:space="preserve"> Títulos a curto prazo</t>
  </si>
  <si>
    <t>Títulos a médio e longo prazos</t>
  </si>
  <si>
    <t xml:space="preserve">   Administração Pública — Administração central — Serviços e fundos autónomos.</t>
  </si>
  <si>
    <t>Derivados financeiros</t>
  </si>
  <si>
    <t>Empréstimos a médio e longo prazos</t>
  </si>
  <si>
    <t>Unidades de participação</t>
  </si>
  <si>
    <t>Outros passivos financeiros:</t>
  </si>
  <si>
    <t>Passivos financeiros</t>
  </si>
  <si>
    <t xml:space="preserve">    Administração pública central — Estado</t>
  </si>
  <si>
    <t xml:space="preserve">    Administração pública central — Serviços e fundos autónomos.</t>
  </si>
  <si>
    <t>Depósitos, certificados de depósito e poupança</t>
  </si>
  <si>
    <t xml:space="preserve">   Administração pública central — Estado</t>
  </si>
  <si>
    <t xml:space="preserve">   Administração pública central — Serviços e fundos autónomos.</t>
  </si>
  <si>
    <t>Títulos a curto prazo</t>
  </si>
  <si>
    <t>Empréstimos a curto prazo:</t>
  </si>
  <si>
    <t>Outros activos financeiros</t>
  </si>
  <si>
    <t>Outros passivos financeiros</t>
  </si>
  <si>
    <t>Entidade Coordenadora do P006-Defesa</t>
  </si>
  <si>
    <t>Reporte da informação relativa às entregas de material Militar.</t>
  </si>
  <si>
    <t>Feder - QREN</t>
  </si>
  <si>
    <t>Fundo de Coesão - QREN</t>
  </si>
  <si>
    <t>Fundo Social Europeu - QREN</t>
  </si>
  <si>
    <t>Feoga Garantia</t>
  </si>
  <si>
    <t>Fundo Europeu das Pescas / FEAMP</t>
  </si>
  <si>
    <t>ALTO COMISSARIADO PARA AS MIGRAÇOES, IP</t>
  </si>
  <si>
    <t>FUNDO DE ESTABILIZAÇAO TRIBUTARIO - TRANSFERENCIA DO OE</t>
  </si>
  <si>
    <t>FUNDO DE RESOLUÇAO - TRANSFERENCIA DO OE</t>
  </si>
  <si>
    <t>INFRAESTRUTURAS DE PORTUGAL - TRANSF. OE</t>
  </si>
  <si>
    <t>RADIO E TELEVISAO DE PORTUGAL, SA</t>
  </si>
  <si>
    <t>082</t>
  </si>
  <si>
    <t>Segurança e Ação Social - Violência doméstica - Prevenção e proteção à vítima</t>
  </si>
  <si>
    <t>083</t>
  </si>
  <si>
    <t>Segurança e Ação Social - Integração da pessoa com deficiência</t>
  </si>
  <si>
    <t>Financiamento Europeu por conta de fundos nacionais (A)</t>
  </si>
  <si>
    <t>Prazos de envio dos elementos à DGO para elaboração do OE</t>
  </si>
  <si>
    <t>Unidade Técnica de Apoio (UTAP)</t>
  </si>
  <si>
    <t>ANEXO XVII</t>
  </si>
  <si>
    <t>Autoridade Tributária e Aduaneira</t>
  </si>
  <si>
    <t>Turismo de Portugal, I.P.</t>
  </si>
  <si>
    <t>Santa Casa da Misericórdia de Lisboa</t>
  </si>
  <si>
    <t>Rádio e Televisão de Portugal, S.A.</t>
  </si>
  <si>
    <t>Ministério:</t>
  </si>
  <si>
    <t>Estimativa de Impacto Orçamental</t>
  </si>
  <si>
    <t>1.1</t>
  </si>
  <si>
    <t>1.2</t>
  </si>
  <si>
    <t>1.3</t>
  </si>
  <si>
    <t>1.4</t>
  </si>
  <si>
    <t>1.5</t>
  </si>
  <si>
    <t>1.6</t>
  </si>
  <si>
    <t>1.7</t>
  </si>
  <si>
    <t>1.8</t>
  </si>
  <si>
    <t>1.9</t>
  </si>
  <si>
    <t>1.10</t>
  </si>
  <si>
    <t>Sub Total (1) :</t>
  </si>
  <si>
    <t>2.1</t>
  </si>
  <si>
    <t>2.2</t>
  </si>
  <si>
    <t>2.3</t>
  </si>
  <si>
    <t>2.4</t>
  </si>
  <si>
    <t>2.5</t>
  </si>
  <si>
    <t>2.6</t>
  </si>
  <si>
    <t>2.7</t>
  </si>
  <si>
    <t>2.8</t>
  </si>
  <si>
    <t>2.9</t>
  </si>
  <si>
    <t>2.10</t>
  </si>
  <si>
    <t>Sub Total (2) :</t>
  </si>
  <si>
    <t>3.1</t>
  </si>
  <si>
    <t>3.2</t>
  </si>
  <si>
    <t>3.3</t>
  </si>
  <si>
    <t>3.4</t>
  </si>
  <si>
    <t>3.5</t>
  </si>
  <si>
    <t>3.6</t>
  </si>
  <si>
    <t>3.7</t>
  </si>
  <si>
    <t>3.8</t>
  </si>
  <si>
    <t>3.9</t>
  </si>
  <si>
    <t>3.10</t>
  </si>
  <si>
    <t>Sub Total (3) :</t>
  </si>
  <si>
    <t>4.1</t>
  </si>
  <si>
    <t>4.2</t>
  </si>
  <si>
    <t>4.3</t>
  </si>
  <si>
    <t>4.4</t>
  </si>
  <si>
    <t>4.5</t>
  </si>
  <si>
    <t>4.6</t>
  </si>
  <si>
    <t>4.7</t>
  </si>
  <si>
    <t>4.8</t>
  </si>
  <si>
    <t>4.9</t>
  </si>
  <si>
    <t>4.10</t>
  </si>
  <si>
    <t>Sub Total (4) :</t>
  </si>
  <si>
    <t>5.1</t>
  </si>
  <si>
    <t>5.2</t>
  </si>
  <si>
    <t>5.3</t>
  </si>
  <si>
    <t>5.4</t>
  </si>
  <si>
    <t>5.5</t>
  </si>
  <si>
    <t>5.6</t>
  </si>
  <si>
    <t>5.7</t>
  </si>
  <si>
    <t>5.8</t>
  </si>
  <si>
    <t>5.9</t>
  </si>
  <si>
    <t>5.10</t>
  </si>
  <si>
    <t>Sub Total (5) :</t>
  </si>
  <si>
    <t>Justificação detalhada de cada medida de eficiência Orçamental.</t>
  </si>
  <si>
    <t xml:space="preserve"> Aplica-se aos SI, SFA e EPR. A ausência de informação constante no anexo de Medidas de eficiência Orçamental é considerado como incumprimento quanto ao encerramento da proposta de orçamento.</t>
  </si>
  <si>
    <t>Anexo XI</t>
  </si>
  <si>
    <t>Memória Justificativa do Projeto de Orçamento e Instruções</t>
  </si>
  <si>
    <r>
      <t xml:space="preserve">O 1º Bloco é preenchido automaticamente pelo sistema - </t>
    </r>
    <r>
      <rPr>
        <b/>
        <sz val="10"/>
        <color indexed="56"/>
        <rFont val="Calibri"/>
        <family val="2"/>
      </rPr>
      <t>para o efeito deve ser garantido o reporte mensal no SIGO.</t>
    </r>
  </si>
  <si>
    <t>Declaração de conformidade do Projeto de Orçamento</t>
  </si>
  <si>
    <t>Memória justificativa do Projeto de Orçamento</t>
  </si>
  <si>
    <t>Administração Regional 
(DROC e DROT)</t>
  </si>
  <si>
    <t>Agência para a Gestão da Tesouraria e da Dívida Pública (IGCP)</t>
  </si>
  <si>
    <t>METRO DO PORTO, S.A.</t>
  </si>
  <si>
    <t>PARUPS, S.A</t>
  </si>
  <si>
    <t>PARVALOREM, S.A</t>
  </si>
  <si>
    <t>PARPARTICIPADAS, SGPS, S.A.</t>
  </si>
  <si>
    <t>PARQUE ESCOLAR - E.P.E.</t>
  </si>
  <si>
    <t>Áreas</t>
  </si>
  <si>
    <t>Descrição breve das Iniciativas de eficiência e controlo orçamental</t>
  </si>
  <si>
    <t>1. Ganhos de eficiência na aquisição de bens e serviços</t>
  </si>
  <si>
    <t>2. Otimização da gestão do património imobiliário, incluindo uso mais eficiente de espaço e eliminação de arrendamentos injustificadamente onerosos</t>
  </si>
  <si>
    <t>3. Reforço da capacidade de serviços públicos responderem a pressões do lado da procura através de realocação interna de recursos humanos</t>
  </si>
  <si>
    <t>4. Aumento da produtividade dos serviços, por exemplo por reconfiguração de processos e eliminação de atividades redundantes</t>
  </si>
  <si>
    <t>II – Justificação das Iniciativas de eficiência e controlo orçamental</t>
  </si>
  <si>
    <t>084</t>
  </si>
  <si>
    <t>Simplex +</t>
  </si>
  <si>
    <t>RG afetas a projetos cofinanciados-Feoga Orientação/FEADER</t>
  </si>
  <si>
    <t>RG afetas a projetos cofinanciados-Feoga Garantia/FEAGA</t>
  </si>
  <si>
    <t>RP afetas a projetos cofinanciados-Feoga Orientação/FEADER</t>
  </si>
  <si>
    <t>RP afetas a projetos cofinanciados-Feoga Garantia/FEAGA</t>
  </si>
  <si>
    <t>Feder - Competitividade e Internacionalização</t>
  </si>
  <si>
    <t>Feder - Norte 2020</t>
  </si>
  <si>
    <t>Feder - Centro 2020</t>
  </si>
  <si>
    <t>Feder - Lisboa 2020</t>
  </si>
  <si>
    <t>Feder - Alentejo 2020</t>
  </si>
  <si>
    <t>Feder - Cresc Algarve 2020</t>
  </si>
  <si>
    <t>Feder - PO Assistência Técnica</t>
  </si>
  <si>
    <t>Feder - PO Transfonteiriço Espanha-Portugal</t>
  </si>
  <si>
    <t>Feder - PO Transnacional</t>
  </si>
  <si>
    <t>Feder - PO Interregional</t>
  </si>
  <si>
    <t>Fundo de Coesão - Competitividade e Internacionalização</t>
  </si>
  <si>
    <t>Fundo de Coesão - SEUR</t>
  </si>
  <si>
    <t>Fundo Social Europeu - Competitividade e Internacionalização</t>
  </si>
  <si>
    <t>Fundo Social Europeu - PO Inclusão Social e Emprego</t>
  </si>
  <si>
    <t>Fundo Social Europeu - PO Capital Humano</t>
  </si>
  <si>
    <t>Fundo Social Europeu - Norte 2020</t>
  </si>
  <si>
    <t>Fundo Social Europeu - Centro 2020</t>
  </si>
  <si>
    <t>Fundo Social Europeu - Lisboa 2020</t>
  </si>
  <si>
    <t>Fundo Social Europeu - Alentejo 2020</t>
  </si>
  <si>
    <t>Fundo Social Europeu - Cresc Algarve 2020</t>
  </si>
  <si>
    <t>Feoga  Orientação / FEADER</t>
  </si>
  <si>
    <t>Feoga  Orientação</t>
  </si>
  <si>
    <t>Feoga  Garantia / FEAGA</t>
  </si>
  <si>
    <t xml:space="preserve">Feoga  Garantia </t>
  </si>
  <si>
    <t>FEAMP - Mar 2020</t>
  </si>
  <si>
    <t>Outros e Saldos de FE</t>
  </si>
  <si>
    <t>(A) A utilizar apenas durante a Execução Orçamental</t>
  </si>
  <si>
    <t>(B) A utilizar apenas durante a Execução Orçamental e independentemente do fundo</t>
  </si>
  <si>
    <t>6. Outras iniciativas</t>
  </si>
  <si>
    <t>FUNDO PARA A SUSTENTABILIDADE SISTÉMICA DO SETOR ENERGÉTICO</t>
  </si>
  <si>
    <t>Aquisição de bens</t>
  </si>
  <si>
    <t>Material de escritório.</t>
  </si>
  <si>
    <t xml:space="preserve">    Papel</t>
  </si>
  <si>
    <t xml:space="preserve">    Agência para a Modernização Administrativa, I.P.</t>
  </si>
  <si>
    <t xml:space="preserve">    ESTAMO – Participações Imobiliárias, SA</t>
  </si>
  <si>
    <t xml:space="preserve">    Serviços de natureza Jurídica</t>
  </si>
  <si>
    <t xml:space="preserve">    Impressoras / Fotocopiadoras / Scanner</t>
  </si>
  <si>
    <t xml:space="preserve">    Desenvolvimento de Software</t>
  </si>
  <si>
    <t>Contratos de impressão</t>
  </si>
  <si>
    <t xml:space="preserve">    Pagamentos à AMA, I. P. </t>
  </si>
  <si>
    <t xml:space="preserve">    Patrocínio judiciário</t>
  </si>
  <si>
    <t xml:space="preserve">    Impressoras / Fotocopiadora / Scanner</t>
  </si>
  <si>
    <t>SECRETARIA -GERAL DO MTSSS</t>
  </si>
  <si>
    <t>INSPECÇÃO-GERAL DO MTSSS</t>
  </si>
  <si>
    <t>Sub Total (6) :</t>
  </si>
  <si>
    <t>Total (1) + (2) + (3) + (4) + (5)+ (6):</t>
  </si>
  <si>
    <t>RG afetas a projetos cofinanciados-Outros*</t>
  </si>
  <si>
    <t>RP afetas a projetos cofinanciados-Outros*</t>
  </si>
  <si>
    <t>FEADER - Programa de Desenvolvimento Rural Continente</t>
  </si>
  <si>
    <t>(*) Inclui a contrapartida nacional ao Fundo Europeu de Auxílio às Pessoas Mais Carenciadas</t>
  </si>
  <si>
    <r>
      <t xml:space="preserve">III – Justificação de ausência de informação </t>
    </r>
    <r>
      <rPr>
        <b/>
        <i/>
        <sz val="12"/>
        <color indexed="56"/>
        <rFont val="Calibri"/>
        <family val="2"/>
      </rPr>
      <t>(A validar pela respetiva tutela)</t>
    </r>
  </si>
  <si>
    <t>III – Justificação de ausência de informação (A validar pela respetiva tutela)</t>
  </si>
  <si>
    <t xml:space="preserve">Seguros </t>
  </si>
  <si>
    <t>Encargos das instalações.</t>
  </si>
  <si>
    <t>Aquisição de serviços</t>
  </si>
  <si>
    <t>No caso de o Serviço não discriminar pelo menos 5 iniciativas nas áreas supracitadas, ou outras que se enquadrem no objetivo de melhoria de eficiência da despesa e controlo orçamental, deverá apresentar uma justificação fundamentada e validada pela respetiva Tutela.</t>
  </si>
  <si>
    <t>Tipo</t>
  </si>
  <si>
    <t>SI</t>
  </si>
  <si>
    <t>ENCARGOS GERAIS DO ESTADO</t>
  </si>
  <si>
    <t>600018709</t>
  </si>
  <si>
    <t>DESPESAS EXCECIONAIS - DIREÇAO-GERAL DO TESOURO E FINANÇAS</t>
  </si>
  <si>
    <t>600006441</t>
  </si>
  <si>
    <t>503756237</t>
  </si>
  <si>
    <t>Transf. OE</t>
  </si>
  <si>
    <t>500792968</t>
  </si>
  <si>
    <t>600072525</t>
  </si>
  <si>
    <t>600017613</t>
  </si>
  <si>
    <t>CONSELHO SUPERIOR DE MAGISTRATURA - TRANSF. OE</t>
  </si>
  <si>
    <t>600018466</t>
  </si>
  <si>
    <t>600019039</t>
  </si>
  <si>
    <t>600006638</t>
  </si>
  <si>
    <t>600020339</t>
  </si>
  <si>
    <t>508184258</t>
  </si>
  <si>
    <t>600011712</t>
  </si>
  <si>
    <t>501490612</t>
  </si>
  <si>
    <t>EDUCAÇÃO</t>
  </si>
  <si>
    <t>INSPEÇÃO GERAL DA EDUCAÇÃO E CIÊNCIA</t>
  </si>
  <si>
    <t>600084787</t>
  </si>
  <si>
    <t>600018857</t>
  </si>
  <si>
    <t>672001349</t>
  </si>
  <si>
    <t>671000780</t>
  </si>
  <si>
    <t>ADMINISTRAÇÃO INTERNA</t>
  </si>
  <si>
    <t>600043797</t>
  </si>
  <si>
    <t>600014665</t>
  </si>
  <si>
    <t>600015955</t>
  </si>
  <si>
    <t>600006662</t>
  </si>
  <si>
    <t>600008878</t>
  </si>
  <si>
    <t>600081966</t>
  </si>
  <si>
    <t>501389660</t>
  </si>
  <si>
    <t>CIENCIA, TECNOLOGIA E ENSINO SUPERIOR</t>
  </si>
  <si>
    <t>501749799</t>
  </si>
  <si>
    <t>503494313</t>
  </si>
  <si>
    <t>600074404</t>
  </si>
  <si>
    <t>600075613</t>
  </si>
  <si>
    <t>600076849</t>
  </si>
  <si>
    <t>600075826</t>
  </si>
  <si>
    <t>600075818</t>
  </si>
  <si>
    <t>PRESIDÊNCIA DO CONSELHO DE MINISTROS</t>
  </si>
  <si>
    <t>502237490</t>
  </si>
  <si>
    <t>600037100</t>
  </si>
  <si>
    <t>502701676</t>
  </si>
  <si>
    <t>600080242</t>
  </si>
  <si>
    <t>INSTITUTO NACIONAL PARA  REABILITAÇÃO IP</t>
  </si>
  <si>
    <t>600055930</t>
  </si>
  <si>
    <t>508820111</t>
  </si>
  <si>
    <t>ECONOMIA</t>
  </si>
  <si>
    <t>LABORATORIO NACIONAL DE ENERGIA E GEOLOGIA, I.P. - TRANSF. OE</t>
  </si>
  <si>
    <t>508424780</t>
  </si>
  <si>
    <t>600067831</t>
  </si>
  <si>
    <t>600025314</t>
  </si>
  <si>
    <t>600031985</t>
  </si>
  <si>
    <t>600083012</t>
  </si>
  <si>
    <t>PRESIDÊNCIA DA REPÚBLICA - TRANSF. OE</t>
  </si>
  <si>
    <t>600000869</t>
  </si>
  <si>
    <t>ASSEMBLEIA DA REPÚBLICA - TRANSF. OE</t>
  </si>
  <si>
    <t>600054128</t>
  </si>
  <si>
    <t>600034380</t>
  </si>
  <si>
    <t>671000535</t>
  </si>
  <si>
    <t>672000652</t>
  </si>
  <si>
    <t>DEFESA NACIONAL</t>
  </si>
  <si>
    <t>GABINETE DE MEMBROS DO GOVERNO</t>
  </si>
  <si>
    <t>600014380</t>
  </si>
  <si>
    <t>600032205</t>
  </si>
  <si>
    <t>600065790</t>
  </si>
  <si>
    <t>600065596</t>
  </si>
  <si>
    <t>600014002</t>
  </si>
  <si>
    <t>600017664</t>
  </si>
  <si>
    <t>AGRICULTURA, FLORESTAS E DESENVOLVIMENTO RURAL</t>
  </si>
  <si>
    <t>DIREÇÃO REGIONAL DE AGRICULTURA E PESCAS DE LISBOA E VALE DO TEJO</t>
  </si>
  <si>
    <t>600005305</t>
  </si>
  <si>
    <t>DIREÇÃO REGIONAL DE AGRICULTURA E PESCAS DO ALENTEJO</t>
  </si>
  <si>
    <t>680011439</t>
  </si>
  <si>
    <t>DIREÇÃO REGIONAL DE AGRICULTURA E PESCAS DO ALGARVE</t>
  </si>
  <si>
    <t>600005291</t>
  </si>
  <si>
    <t>DIREÇÃO-GERAL DE ALIMENTAÇAO E VETERINÁRIA</t>
  </si>
  <si>
    <t>600045234</t>
  </si>
  <si>
    <t>503904040</t>
  </si>
  <si>
    <t>600079015</t>
  </si>
  <si>
    <t>600079260</t>
  </si>
  <si>
    <t>600035972</t>
  </si>
  <si>
    <t>600061329</t>
  </si>
  <si>
    <t>DIREÇÃO GERAL DA ADMINISTRAÇÃO ESCOLAR</t>
  </si>
  <si>
    <t>600084817</t>
  </si>
  <si>
    <t>900929464</t>
  </si>
  <si>
    <t>600070077</t>
  </si>
  <si>
    <t>DIREÇÃO-GERAL DO ENSINO SUPERIOR</t>
  </si>
  <si>
    <t>600061388</t>
  </si>
  <si>
    <t>600073270</t>
  </si>
  <si>
    <t>600063500</t>
  </si>
  <si>
    <t>600015467</t>
  </si>
  <si>
    <t>600027457</t>
  </si>
  <si>
    <t>DIREÇÃO GERAL DA EDUCAÇÃO</t>
  </si>
  <si>
    <t>600084809</t>
  </si>
  <si>
    <t>600006883</t>
  </si>
  <si>
    <t>600014010</t>
  </si>
  <si>
    <t>600008690</t>
  </si>
  <si>
    <t>600009092</t>
  </si>
  <si>
    <t>600071235</t>
  </si>
  <si>
    <t>600053970</t>
  </si>
  <si>
    <t>600015300</t>
  </si>
  <si>
    <t>FUNDO DE FOMENTO CULTURAL - TRANSF. OE</t>
  </si>
  <si>
    <t>600015548</t>
  </si>
  <si>
    <t>ADMINISTRAÇAO CENTRAL DO SISTEMA DE SAUDE, I.P. - TRANSF. OE</t>
  </si>
  <si>
    <t>508188423</t>
  </si>
  <si>
    <t>500746427</t>
  </si>
  <si>
    <t>INSTITUTO DA HABITAÇAO E DA REABILITAÇAO URBANA-TRANSF. OE</t>
  </si>
  <si>
    <t>501460888</t>
  </si>
  <si>
    <t>IAPMEI - AGENCIA PARA A COMPETITIVIDADE E INOVAÇAO, I.P. - TRANSF. OE</t>
  </si>
  <si>
    <t>501373357</t>
  </si>
  <si>
    <t>600010180</t>
  </si>
  <si>
    <t>600012662</t>
  </si>
  <si>
    <t>600021610</t>
  </si>
  <si>
    <t>600010686</t>
  </si>
  <si>
    <t>600077390</t>
  </si>
  <si>
    <t>501494170</t>
  </si>
  <si>
    <t>SERVIÇO DE INFORMAÇÕES ESTRATÉGICAS DE DEFESA - TRANSF. OE</t>
  </si>
  <si>
    <t>600053903</t>
  </si>
  <si>
    <t>SERVIÇO DE INFORMAÇOES DE SEGURANÇA - TRANSF. OE</t>
  </si>
  <si>
    <t>600023168</t>
  </si>
  <si>
    <t>600080684</t>
  </si>
  <si>
    <t>600082571</t>
  </si>
  <si>
    <t>600082717</t>
  </si>
  <si>
    <t>INSTITUTO DE FINANCIAMENTO DA AGRICULTURA E PESCAS, I.P. - TRANSF. OE</t>
  </si>
  <si>
    <t>508136644</t>
  </si>
  <si>
    <t>DIREÇAO-GERAL DA AGRICULTURA E DESENVOLVIMENTO RURAL</t>
  </si>
  <si>
    <t>600082440</t>
  </si>
  <si>
    <t>600084906</t>
  </si>
  <si>
    <t>510265006</t>
  </si>
  <si>
    <t>DIREÇAO REGIONAL DE AGRICULTURA E PESCAS DO NORTE</t>
  </si>
  <si>
    <t>600000354</t>
  </si>
  <si>
    <t>600082490</t>
  </si>
  <si>
    <t>600082563</t>
  </si>
  <si>
    <t>DIREÇAO REGIONAL DE AGRICULTURA E PESCAS DO CENTRO</t>
  </si>
  <si>
    <t>600082466</t>
  </si>
  <si>
    <t>600082458</t>
  </si>
  <si>
    <t>600082628</t>
  </si>
  <si>
    <t>AGENCIA PARA A MODERNIZAÇAO ADMINISTRATIVA, I.P. - TRANSF. OE</t>
  </si>
  <si>
    <t>508184509</t>
  </si>
  <si>
    <t>600083349</t>
  </si>
  <si>
    <t>UNIVERSIDADE ABERTA - TRANSF.OE</t>
  </si>
  <si>
    <t>502110660</t>
  </si>
  <si>
    <t>UNIVERSIDADE DOS AÇORES - TRANSF. OE</t>
  </si>
  <si>
    <t>512017050</t>
  </si>
  <si>
    <t>505387271</t>
  </si>
  <si>
    <t>501461108</t>
  </si>
  <si>
    <t>502083514</t>
  </si>
  <si>
    <t>501617582</t>
  </si>
  <si>
    <t>501201920</t>
  </si>
  <si>
    <t>680041982</t>
  </si>
  <si>
    <t>UNIVERSIDADE DO MINHO - FUNDAÇÃO PÚBLICA -  TRANSF. OE</t>
  </si>
  <si>
    <t>502011378</t>
  </si>
  <si>
    <t>501413197</t>
  </si>
  <si>
    <t>501345361</t>
  </si>
  <si>
    <t>501510184</t>
  </si>
  <si>
    <t>680038671</t>
  </si>
  <si>
    <t>600013758</t>
  </si>
  <si>
    <t>504152980</t>
  </si>
  <si>
    <t>503494933</t>
  </si>
  <si>
    <t>600027350</t>
  </si>
  <si>
    <t>600023265</t>
  </si>
  <si>
    <t>506971244</t>
  </si>
  <si>
    <t>508519713</t>
  </si>
  <si>
    <t>600028348</t>
  </si>
  <si>
    <t>503606251</t>
  </si>
  <si>
    <t>501403906</t>
  </si>
  <si>
    <t>503720364</t>
  </si>
  <si>
    <t>503767549</t>
  </si>
  <si>
    <t>503761877</t>
  </si>
  <si>
    <t>680033548</t>
  </si>
  <si>
    <t>600081583</t>
  </si>
  <si>
    <t>507880803</t>
  </si>
  <si>
    <t>508310350</t>
  </si>
  <si>
    <t>508195446</t>
  </si>
  <si>
    <t>GABINETE DO SECRETARIO-GERAL  ESTRUTURAS COMUNS AO SIED E SIS - TRANSF. OE</t>
  </si>
  <si>
    <t>600083250</t>
  </si>
  <si>
    <t>600083616</t>
  </si>
  <si>
    <t>ESCOLA PORTUGUESA DE DÍLI - CELP - RUY CINATTI - TRANSF. OE</t>
  </si>
  <si>
    <t>600084035</t>
  </si>
  <si>
    <t>600030865</t>
  </si>
  <si>
    <t>503268011</t>
  </si>
  <si>
    <t>503098248</t>
  </si>
  <si>
    <t>600083837</t>
  </si>
  <si>
    <t>600084418</t>
  </si>
  <si>
    <t>600081028</t>
  </si>
  <si>
    <t>672001926</t>
  </si>
  <si>
    <t>600039510</t>
  </si>
  <si>
    <t>600017982</t>
  </si>
  <si>
    <t>600038106</t>
  </si>
  <si>
    <t>600038009</t>
  </si>
  <si>
    <t>502662875</t>
  </si>
  <si>
    <t>502618418</t>
  </si>
  <si>
    <t>502657456</t>
  </si>
  <si>
    <t>502736208</t>
  </si>
  <si>
    <t>502659807</t>
  </si>
  <si>
    <t>506101347</t>
  </si>
  <si>
    <t>504035541</t>
  </si>
  <si>
    <t>503013366</t>
  </si>
  <si>
    <t>600083861</t>
  </si>
  <si>
    <t>600083853</t>
  </si>
  <si>
    <t>508955645</t>
  </si>
  <si>
    <t>671001116</t>
  </si>
  <si>
    <t>680047360</t>
  </si>
  <si>
    <t>501507930</t>
  </si>
  <si>
    <t>502488603</t>
  </si>
  <si>
    <t>505869721</t>
  </si>
  <si>
    <t>502286326</t>
  </si>
  <si>
    <t>600019152</t>
  </si>
  <si>
    <t>502784083</t>
  </si>
  <si>
    <t>501621288</t>
  </si>
  <si>
    <t>600039366</t>
  </si>
  <si>
    <t>600040925</t>
  </si>
  <si>
    <t>600041611</t>
  </si>
  <si>
    <t>600044068</t>
  </si>
  <si>
    <t>600084043</t>
  </si>
  <si>
    <t>600052737</t>
  </si>
  <si>
    <t>600043010</t>
  </si>
  <si>
    <t>600041581</t>
  </si>
  <si>
    <t>600016234</t>
  </si>
  <si>
    <t>600037274</t>
  </si>
  <si>
    <t>600058832</t>
  </si>
  <si>
    <t>501540709</t>
  </si>
  <si>
    <t>600054110</t>
  </si>
  <si>
    <t>600043045</t>
  </si>
  <si>
    <t>600083845</t>
  </si>
  <si>
    <t>600052338</t>
  </si>
  <si>
    <t>600041212</t>
  </si>
  <si>
    <t>600044742</t>
  </si>
  <si>
    <t>INSTITUTO NACIONAL DE SAUDE DR. RICARDO JORGE, I.P.- TRANSF. OE</t>
  </si>
  <si>
    <t>501427511</t>
  </si>
  <si>
    <t>INSTITUTO DE OFTALMOLOGIA DR. GAMA PINTO- TRANSF. OE</t>
  </si>
  <si>
    <t>600000052</t>
  </si>
  <si>
    <t>ADMINISTRAÇAO REGIONAL DE SAUDE DO NORTE - TRANSF. OE</t>
  </si>
  <si>
    <t>503135593</t>
  </si>
  <si>
    <t>ADMINISTRAÇAO REGIONAL DE SAUDE DO CENTRO - TRANSF. OE</t>
  </si>
  <si>
    <t>503122165</t>
  </si>
  <si>
    <t>ADMINISTRAÇAO REGIONAL SAUDE DE LISBOA E VALE  TEJO-TRANSF. OE</t>
  </si>
  <si>
    <t>503148776</t>
  </si>
  <si>
    <t>ADMINISTRAÇAO REGIONAL DE SAUDE DO ALENTEJO - TRANSF. OE</t>
  </si>
  <si>
    <t>503148768</t>
  </si>
  <si>
    <t>ADMINISTRAÇAO REGIONAL DE SAUDE DO ALGARVE -TRANSF. OE</t>
  </si>
  <si>
    <t>503148709</t>
  </si>
  <si>
    <t>CENTRO MEDICO REABILITAÇAO DA REGIAO CENTRO ROVISCO PAIS-TRANSF.OE</t>
  </si>
  <si>
    <t>503767336</t>
  </si>
  <si>
    <t>HOSPITAL ARCEBISPO JOAO CRISOSTOMO - CANTANHEDE - TRANSF. OE</t>
  </si>
  <si>
    <t>501626123</t>
  </si>
  <si>
    <t>HOSPITAL DR. FRANCISCO ZAGALO - OVAR - TRANSF. OE</t>
  </si>
  <si>
    <t>501510150</t>
  </si>
  <si>
    <t>CENTRO HOSPITALAR PSIQUIATRICO DE LISBOA - TRANSF. OE</t>
  </si>
  <si>
    <t>508338476</t>
  </si>
  <si>
    <t>600084779</t>
  </si>
  <si>
    <t>INSTITUTO PORTUGUES DO DESPORTO E JUVENTUDE, IP - TRANSF. OE</t>
  </si>
  <si>
    <t>510089224</t>
  </si>
  <si>
    <t>CONSELHO DAS FINANÇAS PUBLICAS - TRANSF. OE</t>
  </si>
  <si>
    <t>510156215</t>
  </si>
  <si>
    <t>DIREÇAO-GERAL DE POLITICA DO MAR</t>
  </si>
  <si>
    <t>600084795</t>
  </si>
  <si>
    <t>600084884</t>
  </si>
  <si>
    <t>NEGÓCIOS ESTRANGEIROS</t>
  </si>
  <si>
    <t>CAMOES - INSTITUTO DA COOPERAÇAO E DA LINGUA, I.P.-TRANSF.OE</t>
  </si>
  <si>
    <t>510322506</t>
  </si>
  <si>
    <t>AGENCIA PORTUGUESA DO AMBIENTE, I.P.-TRANSF. OE</t>
  </si>
  <si>
    <t>510306624</t>
  </si>
  <si>
    <t>600085171</t>
  </si>
  <si>
    <t>DIRECÇAO-GERAL DO PATRIMONIO CULTURAL - TRANSF. OE</t>
  </si>
  <si>
    <t>600084914</t>
  </si>
  <si>
    <t>510265600</t>
  </si>
  <si>
    <t>600084973</t>
  </si>
  <si>
    <t>INSTITUTO DA CONSERVAÇAO DA NATUREZA E DAS FLORESTAS, I.P. - TRANSF. OE</t>
  </si>
  <si>
    <t>510342647</t>
  </si>
  <si>
    <t>600084868</t>
  </si>
  <si>
    <t>INSTITUTO NACIONAL DE INVESTIGAÇAO AGRARIA E VETERINARIA, I.P. - TRANSF. OE</t>
  </si>
  <si>
    <t>510345271</t>
  </si>
  <si>
    <t>DIREÇAO-GERAL DA QUALIFICAÇAO DOS TRABALHADORES EM FUNÇOES PUBLICAS - INA</t>
  </si>
  <si>
    <t>600084876</t>
  </si>
  <si>
    <t>600084965</t>
  </si>
  <si>
    <t>510342191</t>
  </si>
  <si>
    <t>SUBVENÇOES E TRANSFERENCIAS PARA OUTRAS ENTIDADES  - TRANSF. OE</t>
  </si>
  <si>
    <t>600082113</t>
  </si>
  <si>
    <t>600061280</t>
  </si>
  <si>
    <t>600014576</t>
  </si>
  <si>
    <t>600086020</t>
  </si>
  <si>
    <t>510739024</t>
  </si>
  <si>
    <t>510762980</t>
  </si>
  <si>
    <t>600086291</t>
  </si>
  <si>
    <t>SECRETARIA-GERAL DO MINISTERIO DO AMBIENTE</t>
  </si>
  <si>
    <t>600086330</t>
  </si>
  <si>
    <t>AÇAO GOVERNATIVA - MAFDR</t>
  </si>
  <si>
    <t>600053679</t>
  </si>
  <si>
    <t>GABINETES DOS MEMBROS DO GOVERNO</t>
  </si>
  <si>
    <t>600065944</t>
  </si>
  <si>
    <t>GABINETES DOS MEMBROS DO GOVERNO-PCM</t>
  </si>
  <si>
    <t>600043606</t>
  </si>
  <si>
    <t>600052303</t>
  </si>
  <si>
    <t>600084620</t>
  </si>
  <si>
    <t>600025861</t>
  </si>
  <si>
    <t>600084493</t>
  </si>
  <si>
    <t>600084850</t>
  </si>
  <si>
    <t>600019861</t>
  </si>
  <si>
    <t>510786839</t>
  </si>
  <si>
    <t>AGENCIA PARA O DESENVOLVIMENTO E COESAO - TRANSF. OE</t>
  </si>
  <si>
    <t>510928374</t>
  </si>
  <si>
    <t>INSTITUTO GESTÃO FINANCEIRA E EQUIPAMENTOS DA JUSTIÇA, I.P. - TRANSF. OE</t>
  </si>
  <si>
    <t>510361242</t>
  </si>
  <si>
    <t>600081125</t>
  </si>
  <si>
    <t>ALTO COMISSARIADO PARA AS MIGRAÇOES, IP - TRANSF. OE</t>
  </si>
  <si>
    <t>508198534</t>
  </si>
  <si>
    <t>INSTITUTO DO TURISMO DE PORTUGAL I.P. - TRANSF. OE</t>
  </si>
  <si>
    <t>508666236</t>
  </si>
  <si>
    <t>CENTRO RELAÇOES LABORAIS</t>
  </si>
  <si>
    <t>600086372</t>
  </si>
  <si>
    <t>902024264</t>
  </si>
  <si>
    <t>510338461</t>
  </si>
  <si>
    <t>GESTAO ADMINISTRATIVA E FINANCEIRA DA PCM</t>
  </si>
  <si>
    <t>600014690</t>
  </si>
  <si>
    <t>901868523</t>
  </si>
  <si>
    <t>FUNDO DE APOIO MUNICIPAL - TRANSF. OE</t>
  </si>
  <si>
    <t>513319182</t>
  </si>
  <si>
    <t>INSTITUTO DE GESTÃO FINANCEIRA DA EDUCAÇÃO, I.P.(IGFE,I.P.) TRANSF OE</t>
  </si>
  <si>
    <t>600086631</t>
  </si>
  <si>
    <t>DIRECÇAO-GERAL DE RECURSOS DA DEFESA NACIONAL</t>
  </si>
  <si>
    <t>600086640</t>
  </si>
  <si>
    <t>COMISSAO NACIONAL DE PROMOÇAO DOS DIREITOS E PROTEÇAO DAS CRIANÇAS E JOVENS</t>
  </si>
  <si>
    <t>600086755</t>
  </si>
  <si>
    <t>AUTORIDADE DE GESTAO DO PROGRAMA OPERACIONAL MAR 2020</t>
  </si>
  <si>
    <t>600086763</t>
  </si>
  <si>
    <t>AÇAO GOVERNATIVA - MM</t>
  </si>
  <si>
    <t>600084612</t>
  </si>
  <si>
    <t>GABINETES DOS MEMBROS DO GOVERNO-MC</t>
  </si>
  <si>
    <t>600086860</t>
  </si>
  <si>
    <t>600086879</t>
  </si>
  <si>
    <t>GESTAO ADMINISTRATIVA E FINANCEIRA DA CULTURA</t>
  </si>
  <si>
    <t>600082741</t>
  </si>
  <si>
    <t>600086798</t>
  </si>
  <si>
    <t>TRIBUNAL CONSTITUCIONAL - TRANSF. OE</t>
  </si>
  <si>
    <t>600014193</t>
  </si>
  <si>
    <t>FUNDO FLORESTAL PERMANENTE - TRANSF. OE</t>
  </si>
  <si>
    <t>720013640</t>
  </si>
  <si>
    <t>600056791</t>
  </si>
  <si>
    <t>503933813</t>
  </si>
  <si>
    <t>RADIO E TELEVISAO DE PORTUGAL, SA - TRANSF. OE</t>
  </si>
  <si>
    <t>500225680</t>
  </si>
  <si>
    <t>GABINETE INVESTIGAÇAO ACIDENTES MARITIMOS AUTORIDADE PARA A METEOROL AERONAUTICA</t>
  </si>
  <si>
    <t>600086917</t>
  </si>
  <si>
    <t>COMISSAO DE NORMALIZAÇAO CONTABILISTICA</t>
  </si>
  <si>
    <t>600086950</t>
  </si>
  <si>
    <t>COMISSAO DE RECRUTAMENTO E SELEÇAO PARA A AP - CRESAP</t>
  </si>
  <si>
    <t>600086941</t>
  </si>
  <si>
    <t>UNIDADE TECNICA DE ACOMPANHAMENTO DE PROJETOS</t>
  </si>
  <si>
    <t>600086933</t>
  </si>
  <si>
    <t>UNIDADE TECNICA DE ACOMPANHAMENTO E MONITORIZAÇAO DO SETOR PUBLICO EMPRESARIAL</t>
  </si>
  <si>
    <t>600086925</t>
  </si>
  <si>
    <t>FUNDO AZUL - TRANSF OE</t>
  </si>
  <si>
    <t>720014239</t>
  </si>
  <si>
    <t>ESCOLA PORTUGUESA DE S. TOMÉ E PRÍNCIPE - CELP - TRANSF. OE</t>
  </si>
  <si>
    <t>600087000</t>
  </si>
  <si>
    <t>ESCOLA PORTUGUESA DE CABO VERDE - CELP - TRANSF. OE</t>
  </si>
  <si>
    <t>600086984</t>
  </si>
  <si>
    <t>600013855</t>
  </si>
  <si>
    <t>GABINETE DE PLANEAMENTO, ESTRATEGIA, AVALIAÇAO E RELAÇOES INTERNACIONAIS</t>
  </si>
  <si>
    <t>600082520</t>
  </si>
  <si>
    <t>DIREÇAO GERAL DO ORÇAMENTO</t>
  </si>
  <si>
    <t>INSPEÇAO-GERAL DE FINANÇAS</t>
  </si>
  <si>
    <t>600019608</t>
  </si>
  <si>
    <t>DIREÇAO-GERAL DA ADMINISTRAÇAO E DO EMPREGO PUBLICO</t>
  </si>
  <si>
    <t>600025420</t>
  </si>
  <si>
    <t>DIREÇAO-GERAL DE TESOURO E FINANÇAS</t>
  </si>
  <si>
    <t>FUNDO AMBIENTAL - TRANSF OE</t>
  </si>
  <si>
    <t>600086992</t>
  </si>
  <si>
    <t>UNIVERSIDADE NOVA DE LISBOA - FUNDAÇÃO PÚBLICA - TRANSF. OE</t>
  </si>
  <si>
    <t>501559094</t>
  </si>
  <si>
    <t>GABINETE DE PREV. E INV. DE ACIDENTES COM AERONAVES E DE ACIDENTES FERROVIARIOS</t>
  </si>
  <si>
    <t>600087034</t>
  </si>
  <si>
    <t>SFA</t>
  </si>
  <si>
    <t>SERVIÇO DO PROVEDOR DE JUSTIÇA</t>
  </si>
  <si>
    <t>600018954</t>
  </si>
  <si>
    <t>COFRE PRIVATIVO DO TRIBUNAL DE CONTAS - SEDE</t>
  </si>
  <si>
    <t>510935842</t>
  </si>
  <si>
    <t>510935788</t>
  </si>
  <si>
    <t>COFRE PRIVATIVO TRIBUNAL CONTAS - MADEIRA</t>
  </si>
  <si>
    <t>510935745</t>
  </si>
  <si>
    <t>AGENCIA DE GESTAO DA TESOURARIA E DA DIVIDA PUBLICA - IGCP, EPE</t>
  </si>
  <si>
    <t>EPR-RG</t>
  </si>
  <si>
    <t>501328599</t>
  </si>
  <si>
    <t>AUTORIDADE DE SUPERVISAO DE SEGUROS E FUNDOS DE PENSOES</t>
  </si>
  <si>
    <t>680047263</t>
  </si>
  <si>
    <t>502549254</t>
  </si>
  <si>
    <t>600019675</t>
  </si>
  <si>
    <t>503191620</t>
  </si>
  <si>
    <t>500766673</t>
  </si>
  <si>
    <t>SERVIÇO DE INFORMAÇÕES DE SEGURANCA</t>
  </si>
  <si>
    <t>501433813</t>
  </si>
  <si>
    <t>500960950</t>
  </si>
  <si>
    <t>508203970</t>
  </si>
  <si>
    <t>INSTITUTO PORTUGUÊS DA QUALIDADE I.P.</t>
  </si>
  <si>
    <t>502225610</t>
  </si>
  <si>
    <t>AUTORIDADE NACIONAL DAS COMUNICAÇÕES</t>
  </si>
  <si>
    <t>502017368</t>
  </si>
  <si>
    <t>503681490</t>
  </si>
  <si>
    <t>INSTITUTO DO TURISMO DE PORTUGAL I.P.</t>
  </si>
  <si>
    <t>501722335</t>
  </si>
  <si>
    <t>600000532</t>
  </si>
  <si>
    <t>UNIVERSIDADE DO MINHO - FUNDAÇÃO PÚBLICA</t>
  </si>
  <si>
    <t>504289616</t>
  </si>
  <si>
    <t>501356126</t>
  </si>
  <si>
    <t>600037002</t>
  </si>
  <si>
    <t>501442600</t>
  </si>
  <si>
    <t>INSTITUTO DOS MERCADOS PUBLICOS, DO IMOBILIARIO E DA CONSTRUCAO</t>
  </si>
  <si>
    <t>504739506</t>
  </si>
  <si>
    <t>AUTORIDADE NACIONAL DE AVIAÇÃO CIVIL</t>
  </si>
  <si>
    <t>504288806</t>
  </si>
  <si>
    <t>504706322</t>
  </si>
  <si>
    <t>AUTORIDADE DA CONCORRÊNCIA</t>
  </si>
  <si>
    <t>506557057</t>
  </si>
  <si>
    <t>501176080</t>
  </si>
  <si>
    <t>INSTITUTO PORTUGUÊS DE ACREDITAÇÃO I.P.</t>
  </si>
  <si>
    <t>507031059</t>
  </si>
  <si>
    <t>ENTIDADE REGULADORA DA SAUDE, I.P.</t>
  </si>
  <si>
    <t>507021266</t>
  </si>
  <si>
    <t>ENTIDADE REGULADORA PARA A COMUNICAÇAO SOCIAL</t>
  </si>
  <si>
    <t>600081052</t>
  </si>
  <si>
    <t>600017583</t>
  </si>
  <si>
    <t>GABINETE DO SECRETÁRIO-GERAL  ESTRUTURAS COMUNS AO SIED E SIS</t>
  </si>
  <si>
    <t>901848174</t>
  </si>
  <si>
    <t>GESTOR DO PROGRAMA ESCOLHAS</t>
  </si>
  <si>
    <t>600087026</t>
  </si>
  <si>
    <t>901882020</t>
  </si>
  <si>
    <t>ESCOLA PORTUGUESA DE DÍLI - CELP - RUY CINATTI</t>
  </si>
  <si>
    <t>TEATRO NACIONAL DE SAO JOAO, EPE</t>
  </si>
  <si>
    <t>503966908</t>
  </si>
  <si>
    <t>509519075</t>
  </si>
  <si>
    <t>509522491</t>
  </si>
  <si>
    <t>503683388</t>
  </si>
  <si>
    <t>ENATUR - EMPRESA NACIONAL DE TURISMO, S.A.</t>
  </si>
  <si>
    <t>500792933</t>
  </si>
  <si>
    <t>503278602</t>
  </si>
  <si>
    <t>500192855</t>
  </si>
  <si>
    <t>EPR-RS</t>
  </si>
  <si>
    <t>505280167</t>
  </si>
  <si>
    <t>508829569</t>
  </si>
  <si>
    <t>508914698</t>
  </si>
  <si>
    <t>508683424</t>
  </si>
  <si>
    <t>509264514</t>
  </si>
  <si>
    <t>505042703</t>
  </si>
  <si>
    <t>UNIVERSIDADE DO PORTO - FUNDAÇÃO PÚBLICA</t>
  </si>
  <si>
    <t>508069645</t>
  </si>
  <si>
    <t>CASA PIA DE LISBOA, IP</t>
  </si>
  <si>
    <t>501390642</t>
  </si>
  <si>
    <t>500745471</t>
  </si>
  <si>
    <t>CENTRO DE FORMAÇAO E INOVAÇAO TECNOLOGICA (INOVINTER)</t>
  </si>
  <si>
    <t>504797956</t>
  </si>
  <si>
    <t>CENTRO DE EDUCAÇAO E FORMAÇAO PROFISSIONAL INTEGRADA (CEFPI)</t>
  </si>
  <si>
    <t>509906478</t>
  </si>
  <si>
    <t>501845860</t>
  </si>
  <si>
    <t>900106590</t>
  </si>
  <si>
    <t>900220538</t>
  </si>
  <si>
    <t>501957910</t>
  </si>
  <si>
    <t>501965750</t>
  </si>
  <si>
    <t>502011130</t>
  </si>
  <si>
    <t>502077352</t>
  </si>
  <si>
    <t>501926895</t>
  </si>
  <si>
    <t>501984720</t>
  </si>
  <si>
    <t>501711554</t>
  </si>
  <si>
    <t>501903623</t>
  </si>
  <si>
    <t>503716391</t>
  </si>
  <si>
    <t>501886354</t>
  </si>
  <si>
    <t>501791949</t>
  </si>
  <si>
    <t>506024717</t>
  </si>
  <si>
    <t>CENTRO PROTOCOLAR DE FORMAÇAO PROFISSIONAL PARA O SECTOR DA JUSTIÇA</t>
  </si>
  <si>
    <t>502104511</t>
  </si>
  <si>
    <t>504791834</t>
  </si>
  <si>
    <t>508590582</t>
  </si>
  <si>
    <t>501897968</t>
  </si>
  <si>
    <t>508881048</t>
  </si>
  <si>
    <t>ISCTE - INSTITUTO UNIVERSITÁRIO DE LISBOA - FUNDAÇÃO PÚBLICA</t>
  </si>
  <si>
    <t>UNIVERSIDADE DE AVEIRO - FUNDAÇÃO PÚBLICA</t>
  </si>
  <si>
    <t>SERVIÇOS PARTILHADOS DO MINISTERIO DA SAUDE</t>
  </si>
  <si>
    <t>509540716</t>
  </si>
  <si>
    <t>502423943</t>
  </si>
  <si>
    <t>901963291</t>
  </si>
  <si>
    <t>600084957</t>
  </si>
  <si>
    <t>501603409</t>
  </si>
  <si>
    <t>OPART - ORGANISMO DE PRODUÇAO ARTISTICA, EPE</t>
  </si>
  <si>
    <t>508180457</t>
  </si>
  <si>
    <t>507489853</t>
  </si>
  <si>
    <t>505486466</t>
  </si>
  <si>
    <t>500723770</t>
  </si>
  <si>
    <t>503010936</t>
  </si>
  <si>
    <t>509266614</t>
  </si>
  <si>
    <t>503183504</t>
  </si>
  <si>
    <t>IMAR - INSTITUTO DO MAR</t>
  </si>
  <si>
    <t>502776463</t>
  </si>
  <si>
    <t>FUNDAÇÃO PARA O DESENVOLVIMENTO CIÊNCIAS ECONÓMICAS FINANCEIRAS E EMPRESARIAIS</t>
  </si>
  <si>
    <t>504070096</t>
  </si>
  <si>
    <t>AICEP - AGENCIA PARA O INVESTIMENTO E COMERCIO EXTERNO DE PORTUGAL, EPE</t>
  </si>
  <si>
    <t>506320120</t>
  </si>
  <si>
    <t>FUNDAÇAO CENTRO CULTURAL DE BELEM</t>
  </si>
  <si>
    <t>502857145</t>
  </si>
  <si>
    <t>FUNDAÇAO LUSO-AMERICANA PARA O DESENVOLVIMENTO</t>
  </si>
  <si>
    <t>501526307</t>
  </si>
  <si>
    <t>EMPORDEF SGPS  - EMPRESA PORTUGUESA DE DEFESA, SA</t>
  </si>
  <si>
    <t>503852090</t>
  </si>
  <si>
    <t>IDD - PLATAFORMA DAS INDUSTRIAS DE DEFESA NACIONAIS, S.A.</t>
  </si>
  <si>
    <t>503939668</t>
  </si>
  <si>
    <t>EXTRA - EXPLOSIVOS DA TRAFARIA, SA</t>
  </si>
  <si>
    <t>500102899</t>
  </si>
  <si>
    <t>EMPORDEF - ENGENHARIA NAVAL, SA</t>
  </si>
  <si>
    <t>506963950</t>
  </si>
  <si>
    <t>EAS EMPRESA AMBIENTE NA SAUDE, TRATAMENTO DE RESIDUOS HOSPITALARES UNIPESSOAL, L</t>
  </si>
  <si>
    <t>505098954</t>
  </si>
  <si>
    <t>SUCH - SERVIÇO DE UTILIZAÇAO COMUM DOS HOSPITAIS</t>
  </si>
  <si>
    <t>500900469</t>
  </si>
  <si>
    <t>AUTORIDADE DA MOBILIDADE E DOS TRANSPORTES</t>
  </si>
  <si>
    <t>513637257</t>
  </si>
  <si>
    <t>CP - COMBOIOS DE PORTUGAL EPE</t>
  </si>
  <si>
    <t>500498601</t>
  </si>
  <si>
    <t>510081266</t>
  </si>
  <si>
    <t>METRO - MONDEGO, SA</t>
  </si>
  <si>
    <t>503671320</t>
  </si>
  <si>
    <t>METRO DO PORTO CONSULTORIA - CONSULT. EM TRANSP. URBANOS E PARTICIP., UNIP, LDA</t>
  </si>
  <si>
    <t>506227030</t>
  </si>
  <si>
    <t>TURISMO DO PORTO E NORTE DE PORTUGAL, E.R.</t>
  </si>
  <si>
    <t>508905435</t>
  </si>
  <si>
    <t>508808324</t>
  </si>
  <si>
    <t>508821509</t>
  </si>
  <si>
    <t>508817897</t>
  </si>
  <si>
    <t>508789230</t>
  </si>
  <si>
    <t>ESTAMO - PARTICIPAÇOES IMOBILIARIAS, SA</t>
  </si>
  <si>
    <t>503152544</t>
  </si>
  <si>
    <t>CONSEST - PROMOÇAO IMOBILIARIA, SA</t>
  </si>
  <si>
    <t>506426297</t>
  </si>
  <si>
    <t>PARPUBLICA - PARTICIPAÇOES PUBLICAS, SGPS, SA</t>
  </si>
  <si>
    <t>502769017</t>
  </si>
  <si>
    <t>SOCIEDADE PORTUGUESA DE EMPREENDIMENTOS S.P.E., S.A.</t>
  </si>
  <si>
    <t>500837287</t>
  </si>
  <si>
    <t>504756303</t>
  </si>
  <si>
    <t>FRME - FUNDO P/ A REVITALIZAÇÃO E MODERNIZAÇÃO DO TECIDO EMPRESARIAL, SGPS, S.A.</t>
  </si>
  <si>
    <t>504182935</t>
  </si>
  <si>
    <t>CAIXA DESENVOLVIMENTO, SGPS, S.A.</t>
  </si>
  <si>
    <t>504268589</t>
  </si>
  <si>
    <t>CAIXA SEGUROS E SAÚDE, SGPS, S.A.</t>
  </si>
  <si>
    <t>504622510</t>
  </si>
  <si>
    <t>CAIXA GESTÃO DE ATIVOS, SGPS, S.A.</t>
  </si>
  <si>
    <t>504677462</t>
  </si>
  <si>
    <t>509526250</t>
  </si>
  <si>
    <t>PARCAIXA, SGPS,S.A.</t>
  </si>
  <si>
    <t>508659558</t>
  </si>
  <si>
    <t>511090480</t>
  </si>
  <si>
    <t>WOLFPART, SGPS, S.A.</t>
  </si>
  <si>
    <t>507961129</t>
  </si>
  <si>
    <t>501874194</t>
  </si>
  <si>
    <t>503222607</t>
  </si>
  <si>
    <t>EDIA - EMPRESA DE DESENVOLVIMENTO E INFRAESTRUTURAS DO ALQUEVA, S.A.</t>
  </si>
  <si>
    <t>503450189</t>
  </si>
  <si>
    <t>MARINA DO PARQUE DAS NAÇOES - SOC CONCESSIONARIA DA MARINA PARQUE DAS NAÇOES, SA</t>
  </si>
  <si>
    <t>503657140</t>
  </si>
  <si>
    <t>506866432</t>
  </si>
  <si>
    <t>506084361</t>
  </si>
  <si>
    <t>COMISSAO PARA O ACOMPANHAMENTO DOS AUXILIARES DE JUSTIÇA</t>
  </si>
  <si>
    <t>600086348</t>
  </si>
  <si>
    <t>FUNDO DE COMPENSAÇAO SALARIAL DOS PROFISSIONAIS DA PESCA</t>
  </si>
  <si>
    <t>504950452</t>
  </si>
  <si>
    <t>504747746</t>
  </si>
  <si>
    <t>504089048</t>
  </si>
  <si>
    <t>FUNDO PARA A INVESTIGAÇAO EM SAUDE</t>
  </si>
  <si>
    <t>720013860</t>
  </si>
  <si>
    <t>INSTITUTO DE GESTÃO FINANCEIRA DA EDUCAÇÃO, I.P.(IGEFE,I.P.)</t>
  </si>
  <si>
    <t>503024260</t>
  </si>
  <si>
    <t>SPGM - SOCIEDADE DE INVESTIMENTO, SA</t>
  </si>
  <si>
    <t>503271055</t>
  </si>
  <si>
    <t>FUNDO DE CONTRAGARANTIA MUTUO</t>
  </si>
  <si>
    <t>504441434</t>
  </si>
  <si>
    <t>SAGESECUR - ESTUDOS, DESENV. E PART. EM PROJETOS DE INV. VALORES MOBILIARIOS, SA</t>
  </si>
  <si>
    <t>505078031</t>
  </si>
  <si>
    <t>510058086</t>
  </si>
  <si>
    <t>FUNDAÇAO GASPAR FRUTUOSO</t>
  </si>
  <si>
    <t>512058407</t>
  </si>
  <si>
    <t>AGENCIA NACIONAL PARA A GESTAO DO PROGRAMA ERASMUS + EDUCAÇAO E FORMAÇAO</t>
  </si>
  <si>
    <t>901148644</t>
  </si>
  <si>
    <t>AGENCIA NACIONAL PARA A GESTAO DO PROGRAMA ERASMUS + JUVENTUDE EM AÇAO</t>
  </si>
  <si>
    <t>600086321</t>
  </si>
  <si>
    <t>501058834</t>
  </si>
  <si>
    <t>SISTEMA DE INDEMNIZAÇAO AOS INVESTIDORES</t>
  </si>
  <si>
    <t>504901400</t>
  </si>
  <si>
    <t>511202008</t>
  </si>
  <si>
    <t>513807640</t>
  </si>
  <si>
    <t>WIL - PROJETOS TURISTICOS, S.A.</t>
  </si>
  <si>
    <t>507183010</t>
  </si>
  <si>
    <t>FUNDO AZUL</t>
  </si>
  <si>
    <t>ESCOLA PORTUGUESA DE S. TOMÉ E PRÍNCIPE - CELP</t>
  </si>
  <si>
    <t>ESCOLA PORTUGUESA DE CABO VERDE - CELP</t>
  </si>
  <si>
    <t>FUNDO AMBIENTAL</t>
  </si>
  <si>
    <t>INSTITUTO DE PROTEÇAO E ASSISTENCIA NA DOENÇA, I.P.</t>
  </si>
  <si>
    <t>514247517</t>
  </si>
  <si>
    <t>FUNDO DE CAPITAL E QUASE CAPITAL</t>
  </si>
  <si>
    <t>720014093</t>
  </si>
  <si>
    <t>FUNDO DE DIVIDA E GARANTIAS</t>
  </si>
  <si>
    <t>720014085</t>
  </si>
  <si>
    <t>FUNDO DE INOVAÇAO, TECNOLOGIA E ECONOMIA CIRCULAR</t>
  </si>
  <si>
    <t>720014468</t>
  </si>
  <si>
    <t>UNIVERSIDADE NOVA DE LISBOA - FUNDAÇÃO PÚBLICA</t>
  </si>
  <si>
    <t>CENTRO HOSPITALAR DA COVA DA BEIRA,EPE</t>
  </si>
  <si>
    <t>506361659</t>
  </si>
  <si>
    <t>CENTRO HOSPITALAR DO MEDIO TEJO, EPE</t>
  </si>
  <si>
    <t>506361608</t>
  </si>
  <si>
    <t>HOSPITAL DISTRITAL DA FIGUEIRA DA FOZ, EPE</t>
  </si>
  <si>
    <t>506361527</t>
  </si>
  <si>
    <t>HOSPITAL SANTA MARIA MAIOR - BARCELOS, EPE</t>
  </si>
  <si>
    <t>506361381</t>
  </si>
  <si>
    <t>HOSPITAL DISTRITAL DE SANTAREM, EPE</t>
  </si>
  <si>
    <t>506361462</t>
  </si>
  <si>
    <t>HOSPITAL GARCIA DA ORTA, EPE - ALMADA</t>
  </si>
  <si>
    <t>506361470</t>
  </si>
  <si>
    <t>UNIDADE LOCAL DE SAUDE DE MATOSINHOS, EPE</t>
  </si>
  <si>
    <t>506361390</t>
  </si>
  <si>
    <t>INSTITUTO PORTUGUES DE ONCOLOGIA - COIMBRA, EPE</t>
  </si>
  <si>
    <t>506361438</t>
  </si>
  <si>
    <t>INSTITUTO PORTUGUES DE ONCOLOGIA - LISBOA, EPE</t>
  </si>
  <si>
    <t>506361616</t>
  </si>
  <si>
    <t>INSTITUTO PORTUGUES DE ONCOLOGIA - PORTO, EPE</t>
  </si>
  <si>
    <t>506362299</t>
  </si>
  <si>
    <t>CENTRO HOSPITALAR DE LISBOA OCIDENTAL,EPE</t>
  </si>
  <si>
    <t>507618319</t>
  </si>
  <si>
    <t>CENTRO HOSPITALAR DE SETUBAL, EPE</t>
  </si>
  <si>
    <t>507606787</t>
  </si>
  <si>
    <t>HOSPITAL DO ESPIRITO SANTO, DE EVORA, EPE</t>
  </si>
  <si>
    <t>508085888</t>
  </si>
  <si>
    <t>CENTRO HOSPITALAR DE LISBOA CENTRAL, EPE</t>
  </si>
  <si>
    <t>508080142</t>
  </si>
  <si>
    <t>CENTRO HOSPITALAR TRAS-OS-MONTES E ALTO DOURO, EPE</t>
  </si>
  <si>
    <t>508100496</t>
  </si>
  <si>
    <t>CENTRO HOSPITALAR DO MEDIO AVE,EPE</t>
  </si>
  <si>
    <t>508093937</t>
  </si>
  <si>
    <t>HOSPITAL DA SENHORA DA OLIVEIRA GUIMARAES, EPE</t>
  </si>
  <si>
    <t>508080827</t>
  </si>
  <si>
    <t>CENTRO HOSPITALAR VILA NOVA DE GAIA/ESPINHO, EPE</t>
  </si>
  <si>
    <t>508142156</t>
  </si>
  <si>
    <t>UNIDADE LOCAL DE SAUDE DO NORTE ALENTEJANO, EPE</t>
  </si>
  <si>
    <t>508094461</t>
  </si>
  <si>
    <t>CENTRO HOSPITALAR DO PORTO,EPE</t>
  </si>
  <si>
    <t>508331471</t>
  </si>
  <si>
    <t>CENTRO HOSPITALAR DO TAMEGA E SOUSA,EPE</t>
  </si>
  <si>
    <t>508318262</t>
  </si>
  <si>
    <t>CENTRO HOSPITALAR DE LISBOA NORTE,EPE</t>
  </si>
  <si>
    <t>508481287</t>
  </si>
  <si>
    <t>CENTRO HOSPITALAR POVOA DO VARZIM - VILA DO CONDE, EPE</t>
  </si>
  <si>
    <t>508741823</t>
  </si>
  <si>
    <t>UNIDADE LOCAL DE SAUDE DO ALTO MINHO, EPE</t>
  </si>
  <si>
    <t>508786193</t>
  </si>
  <si>
    <t>UNIDADE LOCAL DE SAUDE DA GUARDA, EPE</t>
  </si>
  <si>
    <t>508752000</t>
  </si>
  <si>
    <t>UNIDADE LOCAL DE SAUDE DO BAIXO ALENTEJO, EPE</t>
  </si>
  <si>
    <t>508754275</t>
  </si>
  <si>
    <t>HOSPITAL MAGALHAES LEMOS - PORTO, EPE</t>
  </si>
  <si>
    <t>502828790</t>
  </si>
  <si>
    <t>CENTRO HOSPITALAR DE ENTRE DOURO E VOUGA,EPE</t>
  </si>
  <si>
    <t>508878462</t>
  </si>
  <si>
    <t>HOSPITAL PROF. DOUTOR FERNANDO FONSECA, EPE</t>
  </si>
  <si>
    <t>503035416</t>
  </si>
  <si>
    <t>CENTRO HOSPITALAR BARREIRO MONTIJO, EPE</t>
  </si>
  <si>
    <t>509186998</t>
  </si>
  <si>
    <t>UNIDADE LOCAL DE SAUDE DE CASTELO BRANCO, EPE</t>
  </si>
  <si>
    <t>509309844</t>
  </si>
  <si>
    <t>UNIDADE LOCAL DE SAUDE DO LITORAL ALENTEJANO, E.P.E</t>
  </si>
  <si>
    <t>510445152</t>
  </si>
  <si>
    <t>CENTRO HOSPITALAR DE SAO JOAO, EPE</t>
  </si>
  <si>
    <t>509821197</t>
  </si>
  <si>
    <t>CENTRO HOSPITALAR E UNIVERSITARIO DE COIMBRA, EPE</t>
  </si>
  <si>
    <t>510103448</t>
  </si>
  <si>
    <t>CENTRO HOSPITALAR DO BAIXO VOUGA, EPE</t>
  </si>
  <si>
    <t>510123210</t>
  </si>
  <si>
    <t>CENTRO HOSPITALAR TONDELA-VISEU, EPE</t>
  </si>
  <si>
    <t>509822940</t>
  </si>
  <si>
    <t>CENTRO HOSPITALAR DE LEIRIA, EPE</t>
  </si>
  <si>
    <t>509822932</t>
  </si>
  <si>
    <t>UNIDADE LOCAL DE SAUDE DO NORDESTE,EPE</t>
  </si>
  <si>
    <t>509932584</t>
  </si>
  <si>
    <t>510745997</t>
  </si>
  <si>
    <t>FUNDO DE REESTRUTURAÇAO DO SETOR SOLIDARIO</t>
  </si>
  <si>
    <t>510936687</t>
  </si>
  <si>
    <t>AGRICULTURA, FLORESTAS E DESENVOLVIMENTO RURAL E MAR</t>
  </si>
  <si>
    <t>a) Nos termos do artigo 29.º da Lei Geral do Trabalho em Funções Públicas, publicada em anexo da Lei n.º 35/2014, de 20 de junho.</t>
  </si>
  <si>
    <t>*** Aplicável às entidades que passaram a integrar o perímetro das Administrações Públicas em 2018 e às entidades cujo NIPC/NIF tenha sofrido alteração em 2017.</t>
  </si>
  <si>
    <t xml:space="preserve">Programa:  </t>
  </si>
  <si>
    <t xml:space="preserve">Ministério: </t>
  </si>
  <si>
    <t>As classificações económicas de receita relativas a juros, transferências correntes e de capital, venda de bens e de investimento, bem como  a ativos e passivos financeiros, devem identificar o setor institucional de origem, de acordo com a desagregação apresentada na Tabela I - Receitas Públicas - Detalhe da desagregação por setores institucionais.</t>
  </si>
  <si>
    <t>As classificações económicas de despesa relativas a juros, transferências correntes e de capital, subsídios, bem como a ativos e passivos financeiros, devem identificar o setor institucional de destino, de acordo com a desagregação apresentada na Tabela II - Despesas Públicas - Detalhe da desagregação por setores institucionais.</t>
  </si>
  <si>
    <t>(a) As operações de despesa relativas à concessão de empréstimos e outras operações ativas são contabilizadas nas classificações económicas 09.05 e 09.06, de acordo com o setor institucional, para efeitos do controlo do limite fixado na Lei do Orçamento do Estado.</t>
  </si>
  <si>
    <t>Juros - Juros da dívida pública:</t>
  </si>
  <si>
    <t xml:space="preserve">Considerando a informação registada no Anexo II e a orçamentada no agrupamento de despesa 01 - Despesas com pessoal, bem como a missão da entidade, fundamentar os resultados obtidos no sentido da garantia de adequada cobertura orçamental. Identificação de fatores e quantificação de riscos que podem distorcer a previsão apresentada. </t>
  </si>
  <si>
    <t>01 a 07</t>
  </si>
  <si>
    <t>Ativos financeiros</t>
  </si>
  <si>
    <t>Ações e outras participações</t>
  </si>
  <si>
    <t>Outros ativos financeiros:</t>
  </si>
  <si>
    <t xml:space="preserve">  Juros - (A desagregar de acordo com setor institucional - Tabela I)</t>
  </si>
  <si>
    <t xml:space="preserve">  Subsídios  - (A desagregar de acordo com setor institucional - Tabela I)</t>
  </si>
  <si>
    <t>Outros bens de investimento - (A desagregar de acordo com setor institucional - Tabela I)</t>
  </si>
  <si>
    <t>Outros ativos financeiros - (A desagregar de acordo com setor institucional - Tabela I)</t>
  </si>
  <si>
    <t>Outros passivos financeiros - (A desagregar de acordo com setor institucional - Tabela I)</t>
  </si>
  <si>
    <t xml:space="preserve">  Juros da dívida pública (A desagregar de acordo com setor institucional - Tabela II)</t>
  </si>
  <si>
    <t>Outos ativos financeiros - (A desagregar de acordo com setor institucional - Tabela II)</t>
  </si>
  <si>
    <t>Outros passivos financeiros - (A desagregar de acordo com setor institucional - Tabela II)</t>
  </si>
  <si>
    <r>
      <rPr>
        <b/>
        <sz val="10"/>
        <rFont val="Calibri"/>
        <family val="2"/>
      </rPr>
      <t xml:space="preserve">4) Outros:
    </t>
    </r>
    <r>
      <rPr>
        <sz val="10"/>
        <rFont val="Calibri"/>
        <family val="2"/>
      </rPr>
      <t>Neste item incluem-se:</t>
    </r>
    <r>
      <rPr>
        <b/>
        <sz val="10"/>
        <rFont val="Calibri"/>
        <family val="2"/>
      </rPr>
      <t xml:space="preserve">
   - </t>
    </r>
    <r>
      <rPr>
        <sz val="10"/>
        <rFont val="Calibri"/>
        <family val="2"/>
      </rPr>
      <t>Membros dos Gabinetes (ou outras situações similares) em que os trabalhadores são pagos pelo serviço de origem não fazendo contudo parte do seu mapa de pessoal. Os suplementos que estes     trabalhadores recebem e que são pagos pelo serviço onde se encontram a prestar funções, é orçamentado pelo organismo pagador;</t>
    </r>
    <r>
      <rPr>
        <b/>
        <sz val="10"/>
        <rFont val="Calibri"/>
        <family val="2"/>
      </rPr>
      <t xml:space="preserve">
   - </t>
    </r>
    <r>
      <rPr>
        <sz val="10"/>
        <rFont val="Calibri"/>
        <family val="2"/>
      </rPr>
      <t xml:space="preserve">Trabalhadores que recebem apenas suplementos remuneratórios;
  - Pessoal em mobilidade e em cedência de interesse público a suportar pelos organismos, bem como os que exercem funções em Estruturas de Missão;
  - Outras situações (ex: Fiscal Único - Dirigente superior de 2º grau)
 </t>
    </r>
  </si>
  <si>
    <r>
      <rPr>
        <b/>
        <sz val="10"/>
        <rFont val="Calibri"/>
        <family val="2"/>
      </rPr>
      <t>Evolução efetivos</t>
    </r>
    <r>
      <rPr>
        <sz val="10"/>
        <rFont val="Calibri"/>
        <family val="2"/>
      </rPr>
      <t xml:space="preserve">: A evolução do n.º de efetivos considerada entre a estimativa de 2017 e o proposto para o OE 2018 deverá ser justificada no Anexo II.A. </t>
    </r>
  </si>
  <si>
    <t>Admissões externas a serviços Administração Central</t>
  </si>
  <si>
    <t>Valor Base</t>
  </si>
  <si>
    <t>Fonte de Financiamento</t>
  </si>
  <si>
    <t>Valor de execução do ano anterior sobre o qual incidem as medidas</t>
  </si>
  <si>
    <t>Fonte de financiamento associada à medida</t>
  </si>
  <si>
    <t>ANEXO IX</t>
  </si>
  <si>
    <t>Direção-Geral do Tesouro e Finanças
(DGTF)</t>
  </si>
  <si>
    <t>A fundamentação legal a ser referenciada na inscrição da dotação orçamental corresponde à identificação desta Circular com instruções para a preparação do respetivo Orçamento do Estado.</t>
  </si>
  <si>
    <t>086</t>
  </si>
  <si>
    <t>087</t>
  </si>
  <si>
    <t>088</t>
  </si>
  <si>
    <t>089</t>
  </si>
  <si>
    <t>090</t>
  </si>
  <si>
    <t>091</t>
  </si>
  <si>
    <t>092</t>
  </si>
  <si>
    <t>PROG.SOBERANIA@DGO.GOV.PT</t>
  </si>
  <si>
    <t>PROG.GOVERNACAO@DGO.GOV.PT</t>
  </si>
  <si>
    <t>PROG.REPEXTERNA@DGO.GOV.PT</t>
  </si>
  <si>
    <t xml:space="preserve">PROG.FINANCAS@DGO.GOV.PT </t>
  </si>
  <si>
    <t>PROG.GESTDIV@DGO.GOV.PT</t>
  </si>
  <si>
    <t>PROG.DEFESA@DGO.GOV.PT</t>
  </si>
  <si>
    <t>PROG.SEGURANCA@DGO.GOV.PT</t>
  </si>
  <si>
    <t>PROG.JUSTICA@DGO.GOV.PT</t>
  </si>
  <si>
    <t>PROG.CULTURA@DGO.GOV.PT</t>
  </si>
  <si>
    <t>PROG.CIENCIAENSSUP@DGO.GOV.PT</t>
  </si>
  <si>
    <t>PROG.EDUCACAO@DGO.GOV.PT</t>
  </si>
  <si>
    <t>PROG.SSS@DGO.GOV.PT</t>
  </si>
  <si>
    <t>PROG.SAUDE@DGO.GOV.PT</t>
  </si>
  <si>
    <t>PROG.PLANEAMINFRAEST@DGO.GOV.PT</t>
  </si>
  <si>
    <t>PROG.ECONOMIA@DGO.GOV.PT</t>
  </si>
  <si>
    <t>PROG.AMBIENTE@DGO.GOV.PT</t>
  </si>
  <si>
    <t>PROG.AGRICULTURA@DGO.GOV.PT</t>
  </si>
  <si>
    <t>PROG.MAR@DGO.GOV.PT</t>
  </si>
  <si>
    <t>SERQ - CENTRO DE INOVAÇÃO E COMPETÊNCIAS DA FLORESTA - ASSOCIAÇÃO</t>
  </si>
  <si>
    <t>FUNDAÇÃO DO DESPORTO</t>
  </si>
  <si>
    <t>MOBI.E, S.A.</t>
  </si>
  <si>
    <t>Tabela de Fontes de Financiamento e Notas Explicativas</t>
  </si>
  <si>
    <t>(5)</t>
  </si>
  <si>
    <t>(6)=+(2)+(3)+(4)+(5)</t>
  </si>
  <si>
    <t>(7)=(6)-(2)</t>
  </si>
  <si>
    <t>(8)=(6)/(2)</t>
  </si>
  <si>
    <t>(9)=(6)-(1)</t>
  </si>
  <si>
    <t>(10)=(6)/(1)</t>
  </si>
  <si>
    <t>▪ Capítulo 03 - Contribuíções para a Segurança Social, Caixa Geral de Aposentações e ADSE</t>
  </si>
  <si>
    <t>RG - Indemnizações compensatórias</t>
  </si>
  <si>
    <t>Transferências de RG entre organismos - indemnizações compensatórias</t>
  </si>
  <si>
    <t>Receitas Gerais Consignadas</t>
  </si>
  <si>
    <t>Receitas Gerais Consignadas não afetas a projetos cofinanciados</t>
  </si>
  <si>
    <t>Receitas Gerais Consignadas afetas a projetos cofinanciados</t>
  </si>
  <si>
    <t>Saldos de RG Consignadas não afetas a projetos cofinanciados (A)</t>
  </si>
  <si>
    <t>Saldos de RG Consignadas afetas a projetos cofinanciados (A)</t>
  </si>
  <si>
    <t>Com outras origens</t>
  </si>
  <si>
    <t>Operações de financiamento</t>
  </si>
  <si>
    <t>Contração de empréstimos</t>
  </si>
  <si>
    <t>Junto de outras entidades</t>
  </si>
  <si>
    <t>Dotações de Capital</t>
  </si>
  <si>
    <t>Realizadas por outras entidades</t>
  </si>
  <si>
    <t>Segurança e ordem públicas - LPIEFSS - Sistemas de Tecnologia de Informação e Comunicação</t>
  </si>
  <si>
    <t>Segurança e ordem públicas - LPIEFSS - Infraestruturas</t>
  </si>
  <si>
    <t>Segurança e ordem públicas - LPIEFSS - Veículos</t>
  </si>
  <si>
    <t>Segurança e ordem públicas - LPIEFSS - Armamento</t>
  </si>
  <si>
    <t xml:space="preserve">Segurança e ordem públicas - LPIEFSS - Equipamento de Proteção Individual </t>
  </si>
  <si>
    <t>Segurança e ordem públicas - LPIEFSS - Equipamentomde Apoio Atividade Operacional</t>
  </si>
  <si>
    <t>Segurança e ordem públicas - LPIEFSS - Equipamento para funções Especializadas</t>
  </si>
  <si>
    <t>Segurança e ordem públicas - LPIEFSS - Sistemas de Tecnologia de Informação e Comunicação - Parcerias público privada</t>
  </si>
  <si>
    <t>ANEXO  XVI</t>
  </si>
  <si>
    <t xml:space="preserve">PR </t>
  </si>
  <si>
    <t>Transferências de capital-Sociedades e quase sociedades não financeiras - Públicas - Prémios de realização - Identificação da entidade beneficiária</t>
  </si>
  <si>
    <t>Transferências de capital-Sociedades e quase sociedades não financeiras - Públicas - Outros - Identificação da entidade beneficiária</t>
  </si>
  <si>
    <t>A presente nota explicativa tem como finalidade clarificar a utilização dos códigos de fontes de financiamento para algumas situações particulares</t>
  </si>
  <si>
    <t>Fundo Europeu de Auxílio às Pessoas Mais Carenciadas - FEAC</t>
  </si>
  <si>
    <t>Saldos de Fundos Europeus (B)</t>
  </si>
  <si>
    <t>ANEXO  XV (1)</t>
  </si>
  <si>
    <t>ANEXO  XV (2)</t>
  </si>
  <si>
    <t>ANEXO  XIV</t>
  </si>
  <si>
    <t>Anexo XIII</t>
  </si>
  <si>
    <t>Produtos vendidos nas farmácias</t>
  </si>
  <si>
    <t>Total da assistência ambulatória</t>
  </si>
  <si>
    <t>Outros subcontratos PPP</t>
  </si>
  <si>
    <t>Outros subcontratos que não PPP</t>
  </si>
  <si>
    <t>Outros serviços de saúde</t>
  </si>
  <si>
    <t>Transporte doentes</t>
  </si>
  <si>
    <t>Com origem em reembolsos de beneficiários de fundos europeus</t>
  </si>
  <si>
    <t xml:space="preserve"> Dotações Específicas</t>
  </si>
  <si>
    <t>Designações</t>
  </si>
  <si>
    <t>Juros</t>
  </si>
  <si>
    <t>Lei de Programação Militar</t>
  </si>
  <si>
    <t>Forças Nacionais Destacadas</t>
  </si>
  <si>
    <t>Transferências Administrações Locais</t>
  </si>
  <si>
    <t>Lei Finanças Locais</t>
  </si>
  <si>
    <t>Participação Variável dos municípios no IRS (Continente)</t>
  </si>
  <si>
    <t>Outras</t>
  </si>
  <si>
    <t>Transferências Regiões Autónomas</t>
  </si>
  <si>
    <t>Lei Finanças Regionais</t>
  </si>
  <si>
    <t>Fundo Coesão</t>
  </si>
  <si>
    <t>Porte pago / Apoios à Comunicação Social</t>
  </si>
  <si>
    <t>Transferências Segurança Social</t>
  </si>
  <si>
    <t>Lei de Bases</t>
  </si>
  <si>
    <t>Pensões</t>
  </si>
  <si>
    <t>Restantes</t>
  </si>
  <si>
    <t>IVA Social</t>
  </si>
  <si>
    <t>Pensões dos Bancários</t>
  </si>
  <si>
    <t xml:space="preserve">Transferência de receita consignada </t>
  </si>
  <si>
    <t>Contribuição extraordinária da indústria farmacêutica</t>
  </si>
  <si>
    <t>Contribuição extraordinária sobre o Setor energético</t>
  </si>
  <si>
    <t>Contribuições sobre o setor bancário</t>
  </si>
  <si>
    <r>
      <t xml:space="preserve">Contribuição de </t>
    </r>
    <r>
      <rPr>
        <sz val="10"/>
        <rFont val="Calibri"/>
        <family val="2"/>
      </rPr>
      <t>serviço rodoviário</t>
    </r>
  </si>
  <si>
    <t>Contribuição sobre o audiovisual</t>
  </si>
  <si>
    <t>IVA Turismo</t>
  </si>
  <si>
    <t>Imposto sobre produtos petrolíferos e energéticos  (ISP) e Adicional ao ISP</t>
  </si>
  <si>
    <t>Cobranças coercivas</t>
  </si>
  <si>
    <t>Transferências Serviço Nacional de Saúde</t>
  </si>
  <si>
    <t>Transferências UE (cap. 70 do Ministério Finanças)</t>
  </si>
  <si>
    <t>Bonificação juros</t>
  </si>
  <si>
    <t>Subsídios e Indemnizações compensatórias</t>
  </si>
  <si>
    <t>Dotação provisional</t>
  </si>
  <si>
    <t>Dotação Centralizada - Contrapartida Pública Nacional Global</t>
  </si>
  <si>
    <t>Dotação Centralizada - Sustentabilidade do Setor da Saúde</t>
  </si>
  <si>
    <t>Capítulo 60 - outras</t>
  </si>
  <si>
    <t>Encargos c/ protocolo de cobrança</t>
  </si>
  <si>
    <t>Pensões e reformas</t>
  </si>
  <si>
    <t>Encargos com saúde</t>
  </si>
  <si>
    <t>Assembleia da República</t>
  </si>
  <si>
    <t>Quotizações para Organizações Internacionais</t>
  </si>
  <si>
    <t>Ensino Superior e Acão social</t>
  </si>
  <si>
    <t>Transferências Ensino Particular e Cooperativo</t>
  </si>
  <si>
    <t>Educação Pré-escolar</t>
  </si>
  <si>
    <t>Comércio e Turismo - Imposto especial de jogo</t>
  </si>
  <si>
    <t>Visando obter informação desagregada no que respeita à transferência do Orçamento do Estado para o Orçamento da Segurança Social, devem ser utilizadas as seguintes classificações:</t>
  </si>
  <si>
    <t>Financiamento da Lei de Bases da Segurança social</t>
  </si>
  <si>
    <t>Compensação do défice do sistema de Segurança Social</t>
  </si>
  <si>
    <t>Os códigos das entidades constam do Anexo I</t>
  </si>
  <si>
    <t xml:space="preserve">No caso de o serviço não discriminar e justificar pelo menos 1 iniciativa nas áreas supracitadas, ou outras que se enquadrem no objetivo de melhoria de eficiência da despesa e controlo orçamental, deverá o serviço apresentar uma justificação fundamentada e validada pela respetiva tutela.  </t>
  </si>
  <si>
    <t>093</t>
  </si>
  <si>
    <t>094</t>
  </si>
  <si>
    <t>SI -  113, 121, 140, 158, 168, 173, 174, 288, 290</t>
  </si>
  <si>
    <t>318/319/359</t>
  </si>
  <si>
    <t>Com outras origens (A)</t>
  </si>
  <si>
    <t>Saldos de RP transitados</t>
  </si>
  <si>
    <t>Rubricas de classificação económica nas quais deve ser indicado o código de "dador/beneficiário".</t>
  </si>
  <si>
    <t>Iniciativas de eficiência e controlo orçamental</t>
  </si>
  <si>
    <t>B1.00 - Descentralização Norte</t>
  </si>
  <si>
    <t>B2.00 - Descentralização Centro</t>
  </si>
  <si>
    <t>B3.00 - Descentralização Lisboa</t>
  </si>
  <si>
    <t>B4.00 - Descentralização Algarve</t>
  </si>
  <si>
    <t>B5.00 - Descentralização Alentejo</t>
  </si>
  <si>
    <t>SANTA CASA DA MISERICORDIA DE LISBOA</t>
  </si>
  <si>
    <t>As transferências para a «Administração local» no âmbito da descentralização de competências devem ser individualizadas em alínea de acordo com as entidades beneficiárias:</t>
  </si>
  <si>
    <t>AS</t>
  </si>
  <si>
    <t>Ação Social</t>
  </si>
  <si>
    <t>Agrupamento / Capítulo</t>
  </si>
  <si>
    <t xml:space="preserve">Devem ser apresentadas de 1 a 5 iniciativas, dispersas pelas áreas indicadas à esquerda. O não cumprimento deste critério implica a apresentação de uma justificação fundamentada por parte da entidade coordenadora  e validada pela respetiva tutela (a reportar em "III – Justificação de ausência de informação") </t>
  </si>
  <si>
    <t>Classificação económica da despesa (Agrupamento) ou da Receita (Capítulo) associado à medida</t>
  </si>
  <si>
    <t>Publicidade obrigatória</t>
  </si>
  <si>
    <t>Publicidade institucional</t>
  </si>
  <si>
    <t>Em território nacional</t>
  </si>
  <si>
    <t>Estrangeiro</t>
  </si>
  <si>
    <t xml:space="preserve">Outra </t>
  </si>
  <si>
    <t>Rubricas de classificação económica nas quais deve ser indicado o código de "dador/beneficiário". Os códigos das entidades constam do Anexo I</t>
  </si>
  <si>
    <t>Lista das entidades  da Administração Central</t>
  </si>
  <si>
    <t>IV – Instruções genéricas:</t>
  </si>
  <si>
    <t>Fundamentação do Orçamento de despesas com pessoal</t>
  </si>
  <si>
    <t>Iniciativas de eficiência e controlo orçamental e instruções de preenchimento</t>
  </si>
  <si>
    <r>
      <t xml:space="preserve">     Modelo de distribuição de </t>
    </r>
    <r>
      <rPr>
        <b/>
        <i/>
        <sz val="12"/>
        <color indexed="30"/>
        <rFont val="Calibri"/>
        <family val="2"/>
      </rPr>
      <t>Plafonds</t>
    </r>
  </si>
  <si>
    <t>Classificador de Receita e Despesa aplicável ao orçamento das EPR – Regime Simplificado</t>
  </si>
  <si>
    <t>Dotações específicas</t>
  </si>
  <si>
    <t>ANEXO XIII</t>
  </si>
  <si>
    <t>Total agrupamento 01/n.º efetivos do mapa de pessoal (anexo II)</t>
  </si>
  <si>
    <t>RCP/ n.º efetivos do mapa de pessoal (anexo II)</t>
  </si>
  <si>
    <t>Instruções de preenchimento da memória justificativa (anexo IX) da proposta de orçamento</t>
  </si>
  <si>
    <t xml:space="preserve"> Aplica-se aos SI, SFA e EPR. A ausência de informação constante da memória justificativa é considerado como incumprimento quanto ao encerramento da proposta de orçamento (PO). </t>
  </si>
  <si>
    <t>Fontes de Financiamento a utilizar no Quadro I - Agregação das Fontes de Financiamento</t>
  </si>
  <si>
    <r>
      <t>Proposta de Orçamento da entidade em resultado da soma das colunas 2 a 5.</t>
    </r>
    <r>
      <rPr>
        <sz val="11"/>
        <rFont val="Calibri"/>
        <family val="2"/>
      </rPr>
      <t xml:space="preserve">  Fonte de dados SOE. Campos de preenchimento automático não editáveis.</t>
    </r>
  </si>
  <si>
    <r>
      <t xml:space="preserve">111/113 </t>
    </r>
    <r>
      <rPr>
        <vertAlign val="superscript"/>
        <sz val="10"/>
        <rFont val="Calibri"/>
        <family val="2"/>
      </rPr>
      <t>(A)</t>
    </r>
    <r>
      <rPr>
        <sz val="10"/>
        <rFont val="Calibri"/>
        <family val="2"/>
      </rPr>
      <t>/118/150/170</t>
    </r>
  </si>
  <si>
    <r>
      <t>311/ 313</t>
    </r>
    <r>
      <rPr>
        <vertAlign val="superscript"/>
        <sz val="10"/>
        <rFont val="Calibri"/>
        <family val="2"/>
      </rPr>
      <t>(A)</t>
    </r>
    <r>
      <rPr>
        <sz val="10"/>
        <rFont val="Calibri"/>
        <family val="2"/>
      </rPr>
      <t>/318/350/370</t>
    </r>
  </si>
  <si>
    <t>&gt; Serviços Online da DGO (Módulo PO – Projetos de Orçamento),  para ficheiro &lt; 500 Kbytes
&gt;  Email (OE2018@dgo.gov.pt),  para ficheiro &gt; 500 Kbytes</t>
  </si>
  <si>
    <t>Agrupamento/ Capítulo</t>
  </si>
  <si>
    <t>Medicamentos de cedência hospitalar excluindo vacinas</t>
  </si>
  <si>
    <t>Vacinas</t>
  </si>
  <si>
    <t>Produtos vendidos em farmácias privadas</t>
  </si>
  <si>
    <t>Meios complementares de diagnóstico</t>
  </si>
  <si>
    <t>Meios complementares de terapêutica</t>
  </si>
  <si>
    <t>Rede Nacional de Cuidados Continuados</t>
  </si>
  <si>
    <t>Outros internamentos</t>
  </si>
  <si>
    <t>Serviços de Saúde</t>
  </si>
  <si>
    <t>H0</t>
  </si>
  <si>
    <t>5. Identificação de medidas geradoras de recuperação de receitas próprias</t>
  </si>
  <si>
    <t xml:space="preserve">Transferências de capital-Sociedades e quase sociedades não financeiras - Privadas -Prémios de realização </t>
  </si>
  <si>
    <t xml:space="preserve">Transferências de capital-Sociedades e quase sociedades não financeiras - Privadas - Outros </t>
  </si>
  <si>
    <t xml:space="preserve">    Consumíveis de impressão</t>
  </si>
  <si>
    <t>Produtos químicos e farmacêuticos</t>
  </si>
  <si>
    <t>Locação de Edifícios</t>
  </si>
  <si>
    <r>
      <t xml:space="preserve">Princípio da Onerosidade </t>
    </r>
    <r>
      <rPr>
        <sz val="8.8"/>
        <color indexed="12"/>
        <rFont val="Calibri"/>
        <family val="2"/>
      </rPr>
      <t>(Especificação determinada pela Circular Série A nº1375, de 10 de julho de 2014</t>
    </r>
    <r>
      <rPr>
        <sz val="8.8"/>
        <color indexed="56"/>
        <rFont val="Calibri"/>
        <family val="2"/>
      </rPr>
      <t>)</t>
    </r>
  </si>
  <si>
    <t xml:space="preserve">    Serviços de natureza económica e financeira</t>
  </si>
  <si>
    <t>Publicidade</t>
  </si>
  <si>
    <r>
      <t xml:space="preserve">As rubricas relativas a </t>
    </r>
    <r>
      <rPr>
        <b/>
        <u val="single"/>
        <sz val="8.8"/>
        <color indexed="12"/>
        <rFont val="Calibri"/>
        <family val="2"/>
      </rPr>
      <t>transferências</t>
    </r>
    <r>
      <rPr>
        <b/>
        <sz val="8.8"/>
        <color indexed="12"/>
        <rFont val="Calibri"/>
        <family val="2"/>
      </rPr>
      <t xml:space="preserve"> para "Sociedades e quase sociedades não financeiras", e "Administração Regional", devem desagregar-se por alínea/subalínea para individualização da entidade beneficiária (cfr. nota explicativa do classificador económico das despesas públicas). Quando os destinatários de transferências sejam entidades integradas na Administração Central (incluindo EPR), a identificação do destinatário será feita mediante campo específico disponibilizado no sistema do Orçamento do Estado.</t>
    </r>
  </si>
  <si>
    <r>
      <rPr>
        <sz val="8.8"/>
        <rFont val="Calibri"/>
        <family val="2"/>
      </rPr>
      <t xml:space="preserve">    Hardware de Comunicações</t>
    </r>
    <r>
      <rPr>
        <sz val="8.8"/>
        <color indexed="12"/>
        <rFont val="Calibri"/>
        <family val="2"/>
      </rPr>
      <t xml:space="preserve"> (especificação determinada pela Circular Série A n.º 1322, de 18 de Agosto de 2005)</t>
    </r>
  </si>
  <si>
    <r>
      <t xml:space="preserve">Nas situações em que existe uma verba global destinada à Administração Central, mas em que não está identificado o organismo beneficiário (por depender de um concurso ou candidatura ainda não concretizados), a despesa final deve ser considerada no próprio serviço, inscrevendo-se a verba na classificação económica de </t>
    </r>
    <r>
      <rPr>
        <b/>
        <sz val="8.8"/>
        <color indexed="12"/>
        <rFont val="Calibri"/>
        <family val="2"/>
      </rPr>
      <t>Outras despesas correntes ou de capital</t>
    </r>
    <r>
      <rPr>
        <sz val="8.8"/>
        <color indexed="12"/>
        <rFont val="Calibri"/>
        <family val="2"/>
      </rPr>
      <t xml:space="preserve">, conforme adequado, </t>
    </r>
    <r>
      <rPr>
        <u val="single"/>
        <sz val="8.8"/>
        <color indexed="12"/>
        <rFont val="Calibri"/>
        <family val="2"/>
      </rPr>
      <t>em alínea própria, especificada com a indicação de “Verbas globais a distribuir na AP”.</t>
    </r>
  </si>
  <si>
    <t>▪ Declara-se que as demonstrações financeiras previsionais se encontram em conformidade com as orientações do acionista. ****</t>
  </si>
  <si>
    <t>**** Aplicável às EPR.</t>
  </si>
  <si>
    <r>
      <rPr>
        <sz val="10"/>
        <color indexed="56"/>
        <rFont val="Calibri"/>
        <family val="2"/>
      </rPr>
      <t xml:space="preserve">▪  </t>
    </r>
    <r>
      <rPr>
        <sz val="10"/>
        <color indexed="8"/>
        <rFont val="Calibri"/>
        <family val="2"/>
      </rPr>
      <t>Memória Justificativa da proposta do orçamento do Serviço</t>
    </r>
  </si>
  <si>
    <r>
      <rPr>
        <sz val="10"/>
        <color indexed="56"/>
        <rFont val="Calibri"/>
        <family val="2"/>
      </rPr>
      <t xml:space="preserve">▪  </t>
    </r>
    <r>
      <rPr>
        <sz val="10"/>
        <color indexed="8"/>
        <rFont val="Calibri"/>
        <family val="2"/>
      </rPr>
      <t>Mapa de pessoal do serviço ou organismo aprovado pela Tutela</t>
    </r>
  </si>
  <si>
    <r>
      <rPr>
        <sz val="10"/>
        <color indexed="56"/>
        <rFont val="Calibri"/>
        <family val="2"/>
      </rPr>
      <t xml:space="preserve">▪  </t>
    </r>
    <r>
      <rPr>
        <sz val="10"/>
        <color indexed="8"/>
        <rFont val="Calibri"/>
        <family val="2"/>
      </rPr>
      <t>Atualização do Sistema Central de Encargos Plurianuais (SCEP)</t>
    </r>
  </si>
  <si>
    <r>
      <rPr>
        <sz val="10"/>
        <rFont val="Calibri"/>
        <family val="2"/>
      </rPr>
      <t>▪  Demonstrações financeiras previsionais *</t>
    </r>
  </si>
  <si>
    <r>
      <rPr>
        <sz val="10"/>
        <color indexed="56"/>
        <rFont val="Calibri"/>
        <family val="2"/>
      </rPr>
      <t xml:space="preserve">▪  </t>
    </r>
    <r>
      <rPr>
        <sz val="10"/>
        <color indexed="8"/>
        <rFont val="Calibri"/>
        <family val="2"/>
      </rPr>
      <t>Parecer do órgão de fiscalização **</t>
    </r>
  </si>
  <si>
    <r>
      <rPr>
        <sz val="10"/>
        <color indexed="56"/>
        <rFont val="Calibri"/>
        <family val="2"/>
      </rPr>
      <t xml:space="preserve">▪  </t>
    </r>
    <r>
      <rPr>
        <sz val="10"/>
        <color indexed="8"/>
        <rFont val="Calibri"/>
        <family val="2"/>
      </rPr>
      <t>Documento comprovativo do NIPC/NIF ***</t>
    </r>
  </si>
  <si>
    <t xml:space="preserve">▪ Anexos Relativos a Despesas com o Pessoal (Anexos II, IIA) </t>
  </si>
  <si>
    <t>Tabela I - Classificação Económicas das Receitas Públicas</t>
  </si>
  <si>
    <t>Tabela II - Classificação Económicas das Despesas Públicas</t>
  </si>
  <si>
    <t>Notas para preenchimento do Anexo II:</t>
  </si>
  <si>
    <t xml:space="preserve">Entidade das Administrações Públicas - com origem em outras receitas </t>
  </si>
  <si>
    <t xml:space="preserve">Entidade da Administração Central - com origem em receitas gerais  </t>
  </si>
  <si>
    <t>Anexo XVII</t>
  </si>
  <si>
    <t>Receita própria do ano - Com origem em RG provenientes do OE</t>
  </si>
  <si>
    <t>Receita própria - Com origem em RG provenientes do OE (A)</t>
  </si>
  <si>
    <t xml:space="preserve">Capítulo I - Introdução </t>
  </si>
  <si>
    <t>Capítulo II - Responsabilidades</t>
  </si>
  <si>
    <t>Capítulo III - Âmbito</t>
  </si>
  <si>
    <t>Capítulo IV - Análise</t>
  </si>
  <si>
    <t>Capítulo V- Opinião/Parecer (inclui reservas)</t>
  </si>
  <si>
    <t>I - Proposta de Orçamento para 2019</t>
  </si>
  <si>
    <t>Pagamentos efetuados em junho 2018
(1)</t>
  </si>
  <si>
    <t>Estimativa de Despesa com pessoal em 31-dez-2018
(2)</t>
  </si>
  <si>
    <t>Pessoal a recrutar e previsão de saídas
(Para Estimativa de Despesa com pessoal em 2019)
(3)</t>
  </si>
  <si>
    <t>O somatório da coluna «Total das despesas com pessoal» do OE 2019 deve obrigatoriamente ter correspondência com o montante inscrito no «Agrupamento 01 - Despesas com pessoal» da proposta de orçamento. O quadro engloba efetivos do mapa de pessoal e outras situações não pertencentes ao mapa de pessoal:</t>
  </si>
  <si>
    <t>(1) Pagamentos efetuados em junho de 2018:</t>
  </si>
  <si>
    <t>(2) Estimativa de despesas com pessoal para 2018:</t>
  </si>
  <si>
    <t>- Na coluna “Número de postos de trabalho”, deverá constar o número previsível de pessoas em cada tipo de efetivo, no dia 31-dez-2018;</t>
  </si>
  <si>
    <t>- A Despesa referente a pessoal que até 31-dez-2018 o organismo prevê deixar de suportar já não deverá constar neste bloco;</t>
  </si>
  <si>
    <t>(3) Pessoal a recrutar/previsão de saídas (para Estimativa de despesas com pessoal para 2019)</t>
  </si>
  <si>
    <t xml:space="preserve"> para obter a situação de 2019;</t>
  </si>
  <si>
    <t>- Nas colunas restantes (de Despesa) deverá ser considerado o diferencial de despesa que se espera suportar em 2018 face a 31/12/2018 tendo em conta o</t>
  </si>
  <si>
    <t>(2) e (3) Estimativa de despesas com pessoal para 2018 e 2019</t>
  </si>
  <si>
    <t xml:space="preserve">O somatório das Colunas “Total de Despesas com pessoal” dos Blocos (2) e (3) deve ter correspondência com o montante inscrito do OE 2019 no </t>
  </si>
  <si>
    <t>Ocorridos entre 01/01/2017 e 31/12/2017</t>
  </si>
  <si>
    <t>Ocorridos e a ocorrer entre 01/01/2018 e 31/12/2018</t>
  </si>
  <si>
    <t>Previstos entre 01/01/2019 e 31/12/2019</t>
  </si>
  <si>
    <t xml:space="preserve">Inclui trabalhadores em exercício de funções no organismo ou que estando a exercer funções noutra entidade, as respetivas remunerações principais são suportadas pelo organismo.
- Para 2018 o número de trabalhadores deve ser igual ao total de efetivos indicado nas estimativas do Anexo II - Fundamentação do orçamento de despesas com pessoal, nas linhas:
          Efetivos reais em funções - Mapa Pessoal
          Efetivos em funções fora organismo - Mapa Pessoal 
</t>
  </si>
  <si>
    <t>- A linha com o número de trabalhadores a 31-dez-2018 (Fim do período da coluna do ano 2018) terá de corresponder ao Total do Nº de postos de trabalho/efetivos do Bloco 2 do Anexo II;</t>
  </si>
  <si>
    <t>- Para 2019 o número de postos de trabalho/efetivos a indicar, deverá considerar entradas e saídas durante o ano, de forma a ser possível ter uma imagem com referência a 31-dez-2019.</t>
  </si>
  <si>
    <t>Com origem em reembolsos de beneficiários de fundos europeus (A)</t>
  </si>
  <si>
    <t>Saldos de Dotações de capital com origem em financiamento nacional (A)</t>
  </si>
  <si>
    <t>Saldos de Dotações de capital com origem em financiamento europeu (A)</t>
  </si>
  <si>
    <t>Programa Orçamental</t>
  </si>
  <si>
    <t>Código de Serviço</t>
  </si>
  <si>
    <t>NIF</t>
  </si>
  <si>
    <t>AÇAO GOVERNATIVA-MAI</t>
  </si>
  <si>
    <t xml:space="preserve">DIREÇÃO-GERAL DAS AUTARQUIAS LOCAIS </t>
  </si>
  <si>
    <t>AÇAO GOVERNATIVA-MA</t>
  </si>
  <si>
    <t>AVEIROPOLIS - SOC. PARA O DES. DO PROG. POLIS EM AVEIRO, S.A.</t>
  </si>
  <si>
    <t>505077949</t>
  </si>
  <si>
    <t>COSTA POLIS SOC PARA O DESENVOLVIMENTO DO PROG POLIS NA COSTA DA CAPARICA, S.A.</t>
  </si>
  <si>
    <t>METROPOLITANO DE LISBOA, EPE</t>
  </si>
  <si>
    <t>509767605</t>
  </si>
  <si>
    <t>POLIS LITORAL NORTE, S.A.</t>
  </si>
  <si>
    <t>POLIS LITORAL RIA DE AVEIRO, S.A.</t>
  </si>
  <si>
    <t>POLIS LITORAL RIA FORMOSA, S.A.</t>
  </si>
  <si>
    <t>POLIS LITORAL SUDOESTE-SOC. PARA A REQ. E VALOR DO SUD ALENTEJANO E C VICENTINA</t>
  </si>
  <si>
    <t>SOFLUSA - SOCIEDADE FLUVIAL DE TRANSPORTES, S.A.</t>
  </si>
  <si>
    <t>TRANSTEJO - TRANSPORTES TEJO, S.A.</t>
  </si>
  <si>
    <t>VIANAPOLIS, SOC. PARA O DESENVOLVIMENTO DO PROG POLIS EM VIANA DO CASTELO, S.A.</t>
  </si>
  <si>
    <t>AÇAO GOVERNATIVA - MCTES</t>
  </si>
  <si>
    <t>513114750</t>
  </si>
  <si>
    <t>DIRECÇÃO GERAL DE POLÍTICA DE DEFESA NACIONAL</t>
  </si>
  <si>
    <t>ANI - AGENCIA NACIONAL DE INOVAÇAO, SA</t>
  </si>
  <si>
    <t>FUNDO PARA A SUSTENTABILIDADE SISTEMICA DO SETOR ENERGETICO - TRANSF. OE</t>
  </si>
  <si>
    <t>IFD - INSTITUIÇAO FINANCEIRA DE DESENVOLVIMENTO, SA</t>
  </si>
  <si>
    <t>513230068</t>
  </si>
  <si>
    <t>AÇÃO GOVERNATIVA - MEd</t>
  </si>
  <si>
    <t>ENSINO BASICO E SECUNDARIO E ADMINISTRAÇAO ESCOLAR</t>
  </si>
  <si>
    <t>503596744</t>
  </si>
  <si>
    <t>COFRE PRIVATIVO DO TRIBUNAL DE CONTAS - AÇORES</t>
  </si>
  <si>
    <t>AÇAO GOVERNATIVA - MNE</t>
  </si>
  <si>
    <t>REPRESENTAÇAO EXTERNA</t>
  </si>
  <si>
    <t>GOVERNAÇAO</t>
  </si>
  <si>
    <t>CENTRO HOSPITALAR  E UNIVERSITARIO DO ALGARVE, EPE</t>
  </si>
  <si>
    <t>514313420</t>
  </si>
  <si>
    <t>CENTRO DE FORM. PROF. DOS TRAB. DE ESCRITORIO, COM., SERV. E NOVAS TECNOLOGIAS</t>
  </si>
  <si>
    <t>CENTRO DE FORMAÇAO PROF. DA INDUST. DE CONSTRUÇAO CIVIL E OBRAS PUBLICAS DO SUL</t>
  </si>
  <si>
    <t>CENTRO DE FORMAÇAO PROF. P/ SETOR DA CONSTRUÇAO CIVIL E OBRAS PUBLICAS DO NORTE</t>
  </si>
  <si>
    <t>CENTRO DE FORMAÇAO PROFISSIONAL DA INDUSTRIA DE CALÇADO</t>
  </si>
  <si>
    <t xml:space="preserve">CINCORK - CENTRO DE FORMAÇAO PROFISSIONAL DA INDUSTRIA DE CORTIÇA </t>
  </si>
  <si>
    <t>CINFU - CENTRO DE FORMAÇAO PROFISSIONAL DA INDUSTRIA DE FUNDIÇAO</t>
  </si>
  <si>
    <t xml:space="preserve">CINDOR - CENTRO DE FORMAÇAO PROFISSIONAL DA INDUSTRIA DE OURIVESARIA E RELOJOARIA </t>
  </si>
  <si>
    <t>CENTRO DE FORMAÇAO PROFISSIONAL DA INDUSTRIA ELECTRONICA</t>
  </si>
  <si>
    <t>CENTRO DE FORMAÇAO PROFISSIONAL DA INDUSTRIA METALURGICA E METALOMECANICA</t>
  </si>
  <si>
    <t>CENTRO DE FORMAÇAO PROFISSIONAL DA INDUSTRIA TEXTIL, VEST., CONF. E LANIFICIOS</t>
  </si>
  <si>
    <t>CENTRO DE FORMAÇAO PROFISSIONAL DA REPARAÇAO AUTOMOVEL</t>
  </si>
  <si>
    <t>CFPIMM - CENTRO DE FORMAÇAO PROFISSIONAL DAS INDUSTRIAS DA MADEIRA E MOBILIARIO</t>
  </si>
  <si>
    <t>CENTRO DE FORMAÇAO PROFISSIONAL DAS PESCAS E DO MAR</t>
  </si>
  <si>
    <t>CENTRO DE FORMAÇAO PROFISSIONAL DE ARTESANATO</t>
  </si>
  <si>
    <t>CENTRO DE FORMAÇAO PROFISSIONAL PARA A INDUSTRIA DE CERAMICA</t>
  </si>
  <si>
    <t>CENTRO DE FORMAÇAO PROFISSIONAL PARA O COMERCIO E AFINS</t>
  </si>
  <si>
    <t>CENTRO DE FORMAÇAO PROFISSIONAL PARA O SECTOR ALIMENTAR</t>
  </si>
  <si>
    <t>CENTRO DE FORMAÇAO SINDICAL E APERFEIÇOAMENTO PROFISSIONAL</t>
  </si>
  <si>
    <t>CENTRO DE REABILITAÇAO PROFISSIONAL DE GAIA</t>
  </si>
  <si>
    <t>CENTRO PROTOCOLAR DE FORMAÇAO PROFISSIONAL PARA JORNALISTAS</t>
  </si>
  <si>
    <t xml:space="preserve">CASES - COOPERATIVA ANTONIO SERGIO PARA A ECONOMIA SOCIAL </t>
  </si>
  <si>
    <t>SI - Serviços Integrados</t>
  </si>
  <si>
    <t>Transf. OE - Serviços de transferência do Orçamento de Estado</t>
  </si>
  <si>
    <t>EPR-RG - Entidades Públicas Reclassificadas - Regime Geral</t>
  </si>
  <si>
    <t>EPR-RS - Entidades Públicas Reclassificadas - Regime Simplificado</t>
  </si>
  <si>
    <t>SFA - Serviços e Fundos Autónomos</t>
  </si>
  <si>
    <t>21 de setembro</t>
  </si>
  <si>
    <t>9I - Proposta de Orçamento para 2019</t>
  </si>
  <si>
    <t>CGE 2017</t>
  </si>
  <si>
    <t>OE/2018 
aprovado</t>
  </si>
  <si>
    <t>Redução de Receita ou Pressão na Despesa - 2019</t>
  </si>
  <si>
    <t>Iniciativas 2019</t>
  </si>
  <si>
    <t>Aumento de Receita ou Poupança na Despesa - 2019</t>
  </si>
  <si>
    <t>Proposta orçamento 2019</t>
  </si>
  <si>
    <t>Variação OE 2019 face a OE/2018</t>
  </si>
  <si>
    <t>Variação OE/2019 face a CGE 2017</t>
  </si>
  <si>
    <t>OE 2018</t>
  </si>
  <si>
    <t>PO 2019</t>
  </si>
  <si>
    <t>Rubrica de classificação económica de receita /despesa de acordo com o classificador previsto no DL n.º 26/2002, de 14 de fev.
A receita com origem em transferência do orçamento do Estado (Receita Geral) deve ser classificada pelos Serviços integrados (na RCE de receita R.99) considerando um montante igual ao valor de despesa financiada por Receitas Gerais.
Os SFA (incluem EPR) procedem ao preenchimento do quadro considerando a proposta de orçamento privativo.
A receita/despesa efetiva exclui a receita/despesa relativa a ativos e passivos financeiros e saldo gerência anterior. Exclui a previsão de receita geral a cobrar pelas entidades administradoras de receita no OE2018 e OE2019
As fontes de financiamento a utilizar devem respeitar os agrupamentos indicados abaixo.
Unidade : €  -Euro / % - Percentagem</t>
  </si>
  <si>
    <t>Execução Orçamental do ano 2017 (Conta Geral do Estado). Fonte de dados SIGO/SCC  para os SI e SIGO/SFA para SFA. Campos de preenchimento automático não editáveis.</t>
  </si>
  <si>
    <t>OE2018
aprovado</t>
  </si>
  <si>
    <t>Orçamento aprovado 2018 (OE2018). Fonte de dados SOE. Campos de preenchimento automático não editáveis.</t>
  </si>
  <si>
    <t>A entidade deve fundamentar a divergência entre o OE2019 (coluna 6) e o OE2018 ( coluna 2) imputando a variação a pressões/Iniciativas/poupanças. 
Nesta coluna devem ser colocados valores negativos na receita/Valores positivos na despesa face ao OE2017 da entidade.
Quantificar as medida de pressão que vão provocar aumento de despesa no OE2019 face ao OE2018: contratos anuais e plurianuais assumidos, compromissos políticos assumidos e obrigações legais em resultado de fatores exógenos à decisão de política setorial.
A redução de receita origina uma diminuição nos valores previstos a cobrar em 2019, pelo que assume valor negativo nas respetivas rubricas.</t>
  </si>
  <si>
    <t>A entidade deve fundamentar a divergência entre o OE2019 (coluna 6) e o OE2018 ( coluna 2) imputando a variação a pressões/Iniciativas/poupanças. 
Valores positivos face ao OE2018 da entidade.
Quantificar as iniciativas de política com impacto no aumento de despesa face ao OE2018 para o agregado de despesa a considerar. Consideram-se iniciativas de política novas medidas de política enquadradas, designadamente, em: projetos plurianuais, outras ações, programação para candidaturas a finaciamento comunitário.</t>
  </si>
  <si>
    <t xml:space="preserve">A entidade deve fundamentar a divergência entre o OE2019 (coluna 6) e o OE2018 ( coluna 2) imputando a variação a pressões/Iniciativas/poupanças. 
Valores positivos na receita /Valores negativos na despesa face à OE2018.
Considera na despesa: medidas de poupança nos agregados de despesa, reduzindo a despesa face ao OE2018 (exemplos: rescisões/aposentações/requalificação, medidas de política da tutela/transversais, término de contratos Pessoal, ABS ou outros). 
Considera na receita : aumento da previsão de receita baseado em critérios fundamentados, designadamente por alterações legislativas, contratuais. </t>
  </si>
  <si>
    <t>Variação OE2019 face a OE2018</t>
  </si>
  <si>
    <t>Evidencia em valor as variações da proposta de orçamento 2019 comparando com o OE2018 para o mesmo agregado de receita ou despesa.</t>
  </si>
  <si>
    <t>Evidencia em percentagem as variações da proposta de orçamento 2019 comparando com o OE2018 para o mesmo agregado de receita ou despesa.</t>
  </si>
  <si>
    <t>Variação OE2019 face a CGE2017</t>
  </si>
  <si>
    <t>Evidencia em valor as variações da proposta de orçamento 2019 comparando com a CGE2017 para o mesmo agregado de receita ou despesa.</t>
  </si>
  <si>
    <t>Evidencia em percentagem as variações da proposta de orçamento 2019 comparando com a CGE2017 para o mesmo agregado de receita ou despesa.</t>
  </si>
  <si>
    <t>Apuramento do peso da despesa com pessoal no total da despesa efetiva e evolução (reporte de efetivos no SIGO jun 2018)
Apuramento da média de despesas com pessoal por elemento do Anexo II .  
Campos de preenchimento automático não editáveis.</t>
  </si>
  <si>
    <r>
      <rPr>
        <b/>
        <sz val="11"/>
        <rFont val="Calibri"/>
        <family val="2"/>
      </rPr>
      <t>Incluir em cada agregado as explicações para a variação verificada entre a proposta de OE2019 e o OE2018, bem como com a CGE 2017:</t>
    </r>
    <r>
      <rPr>
        <sz val="11"/>
        <rFont val="Calibri"/>
        <family val="2"/>
      </rPr>
      <t xml:space="preserve">
Natureza dos fatores explicativo (aumentos/reduções de receita) identificando os pressupostos e metodologia de cálculo aplicado na previsão de receita e fundamento legal. Deve cumprir os limites estabelecidos de acordo com a Circular do OE. 
Ainda que não se verifiquem variações, a orçamentação deve ser fundamentada (justificação qualitativa).
Identificação de fatores e quantificação de riscos que podem estar a influenciar as variações apresentadas.
Justificar separadamente o montante a inscrever em atividades e em projetos.
Identificar a variação prevista para a receita geral cobrada pela entidade (valores não espelhados no Quadro1, a preencher apenas por Entidades administradoras de receita geral do Estado).</t>
    </r>
  </si>
  <si>
    <r>
      <rPr>
        <b/>
        <sz val="11"/>
        <rFont val="Calibri"/>
        <family val="2"/>
      </rPr>
      <t>Incluir em cada agregado as explicações para a variação verificada entre a proposta de OE2019 e o OE2018,  bem como com a CGE 2017:</t>
    </r>
    <r>
      <rPr>
        <sz val="11"/>
        <rFont val="Calibri"/>
        <family val="2"/>
      </rPr>
      <t xml:space="preserve">
Natureza dos fatores explicativos (pressões/iniciativas e poupanças), identificando por agregados: fatores de pressão na despesa, os compromissos assumidos (despesa fixa e encargos plurianuais assumidos, despesas com pessoal), novas iniciativas de acordo com o plano de atividades, designadamente no âmbito de novas candidaturas, objetivos de poupança.
Fundamentar por natureza de receita (fonte de financiamento) a afetação à despesa.
Ainda que não se verifiquem variações, a orçamentação deve ser fundamentada (justificação qualitativa).
Identificação de fatores e quantificação de riscos que podem distorcer a previsão apresentada. </t>
    </r>
  </si>
  <si>
    <t>Justificação da evolução do saldo global e fundamentação para o proposto em 2019.</t>
  </si>
  <si>
    <r>
      <rPr>
        <b/>
        <sz val="11"/>
        <rFont val="Calibri"/>
        <family val="2"/>
      </rPr>
      <t>Anexo XII</t>
    </r>
    <r>
      <rPr>
        <sz val="11"/>
        <rFont val="Calibri"/>
        <family val="2"/>
      </rPr>
      <t>- Modelo de distribuição dos Plafonds</t>
    </r>
  </si>
  <si>
    <t>Previsão para 2019 das receitas cessantes do subsetor Estado.</t>
  </si>
  <si>
    <t>Previsão dos encargos com PPP por Setor para 2019</t>
  </si>
  <si>
    <t>Mapas detalhados da receita Geral administrada pela DGTF e despesa do Cap 60 - despesas excecionais do orçamento do MF - Estimativa 2018 e previsão 2019.</t>
  </si>
  <si>
    <t>Resultados a atribuir a receita geral do Estado e a cada beneficiário dos Jogos Sociais, com detalhe por jogos, por lotarias, apostas mútuas e apostas desportivas à cota - Estimativa 2018 e previsão 2019.</t>
  </si>
  <si>
    <t>Valor das rendas a pagar pela exploração de concessões petrolíferas - Estimativa 2018 e previsão 2019</t>
  </si>
  <si>
    <t>Valor da Contribuição sobre o Audiovisual - Estimativa 2018 e previsão 2019</t>
  </si>
  <si>
    <t>Balanço, Demonstração de Resultados e Balancete Analítico previsionais para 2018 e 2019 e mapa de fluxos de caixa.</t>
  </si>
  <si>
    <t>Balancete Analítico, com último nível da desagregação - 2018 e 2019</t>
  </si>
  <si>
    <t>Execução financeira do SNS e respetivas notas explicativas - 2018 e 2019</t>
  </si>
  <si>
    <t>Estimativa da execução orçamental para 2018 e 2019. Informação adicional a solicitar pela DGO.</t>
  </si>
  <si>
    <t>Email: OE2019@dgo.gov.pt</t>
  </si>
  <si>
    <t>IV</t>
  </si>
  <si>
    <r>
      <t xml:space="preserve">Contribuições para a segurança social </t>
    </r>
    <r>
      <rPr>
        <sz val="8.8"/>
        <color indexed="12"/>
        <rFont val="Calibri"/>
        <family val="2"/>
      </rPr>
      <t>(especificação determinada pela Circular Série A n.º 1335, de 30 de Julho de 2007)</t>
    </r>
  </si>
  <si>
    <t xml:space="preserve">   Verificação médica – Junta médica e Verificação Doença</t>
  </si>
  <si>
    <t>Instituto de Financiamento da Agricultura e Pescas,I.P (IFAP)</t>
  </si>
  <si>
    <t>Estimativa Execução fundos europeus e contrapartida pública nacional, 2018</t>
  </si>
  <si>
    <t>Agência Para o Desenvolvimento e Coesão (ADC)</t>
  </si>
  <si>
    <t>Estimativa Execução fundos europeus e contrapartida pública nacional, 2018/2022</t>
  </si>
  <si>
    <t> Instituto de Apoio às Pequenas e Médias Empresas e à Inovação (IAPMEI)</t>
  </si>
  <si>
    <t xml:space="preserve"> Fundo de Compensação do Trabalho</t>
  </si>
  <si>
    <t xml:space="preserve">    Fundo de Garantia de Compensação do Trabalho</t>
  </si>
  <si>
    <t>Na FF 511 – “Receita própria do ano - Com origem em receita geral proveniente do OE”, devem ser inscritas as receitas que embora sejam consideradas próprias, tenham como origem inicial receitas gerais do Estado, bem como a despesa que visam financiar.</t>
  </si>
  <si>
    <t>Na FF 512 - “Receita própria do ano - Com origem em reembolsos de beneficiários de Fundos Europeus”, devem ser inscritas as verbas que resultem do recebimento de reembolsos efetuados por beneficiários de apoios europeus atribuídos por entidades da Administração Central e que, nos termos dos regulamentos vigentes, possam ser reutilizados para o mesmo fim, bem como a despesa que visam financiar.</t>
  </si>
  <si>
    <t>Nas FF71x/72x devem ser inscritas as verbas com origem na contração de empréstimos e nas dotações de capital obtidas, bem como a despesa que visam financiar, desagregando consoante a entidade concedente, de acordo com a seguinte tabela:</t>
  </si>
  <si>
    <t>▪ Identificação de iniciativas de eficiência e controlo orçamental (Anexo X)</t>
  </si>
  <si>
    <t xml:space="preserve">Serviços e Fundos Autónomos:
&gt; Balanço previsional (2019);
&gt; Demonstração de resultados previsional (2019)
(exceto as EPR às quais é aplicável a obrigatoriedade de envio dos elementos do Quadro 2)
&gt; Parecer do fiscal único </t>
  </si>
  <si>
    <t>Entidade Nacional para o Mercado de Combustíveis, EPE</t>
  </si>
  <si>
    <t>AP</t>
  </si>
  <si>
    <t>Anexo IX-A</t>
  </si>
  <si>
    <t>Memória justificativa do Projeto de Orçamento - Orçamento de Género</t>
  </si>
  <si>
    <t>Implementação de orçamentos com impacto de género</t>
  </si>
  <si>
    <t xml:space="preserve">2 - Alterações a introduzir na Proposta do Orçamento do Estado como resultado da análise de receitas e despesas numa perspetiva de género </t>
  </si>
  <si>
    <t>1 - Iniciativas analisadas numa perspetiva de orçamentos com impacto de género</t>
  </si>
  <si>
    <t>3 - Oportunidades de melhoria identificadas para promover a implementação de orçamentos com impactos de género</t>
  </si>
  <si>
    <t>Organismo</t>
  </si>
  <si>
    <t>Medida</t>
  </si>
  <si>
    <t>Atividade</t>
  </si>
  <si>
    <t xml:space="preserve">Classificação Económica
Agrupamento </t>
  </si>
  <si>
    <t>RG, RP, FE</t>
  </si>
  <si>
    <t>OE2019</t>
  </si>
  <si>
    <t>Despesa (euros)</t>
  </si>
  <si>
    <t>(inserir linhas no quadro, caso necessário)</t>
  </si>
  <si>
    <t>ANEXO IX-A</t>
  </si>
  <si>
    <t>Orçamento de Género</t>
  </si>
  <si>
    <t>SFA - 313, 330, 358, 368, 373, 374, 488, 490, 521, 522, 523, 530, 550, 724, 725</t>
  </si>
  <si>
    <t>Valor Base
2017</t>
  </si>
  <si>
    <r>
      <t>Anexos à Circular Série A n.</t>
    </r>
    <r>
      <rPr>
        <b/>
        <sz val="11"/>
        <rFont val="Calibri"/>
        <family val="2"/>
      </rPr>
      <t>º 1390</t>
    </r>
  </si>
  <si>
    <t>Nota: Utilizar o código 1XX / 2XX quando se trata de uma atividade em curso;</t>
  </si>
  <si>
    <t xml:space="preserve"> e o código 8XX / 9XX caso se trate de uma nova atividade.</t>
  </si>
  <si>
    <t>Anexo VI</t>
  </si>
  <si>
    <t>Previsão para 2019 das seguintes componentes:
1. Receita Fiscal administrada pela AT, incluindo a receita do IMI e IMT, acompanhada da indicação dos principais pressupostos e medidas a serem adotadas no próximo ano;
2. Receita da contribuição extraordinária sobre o sector energético, a ser consignada ao Fundo de Sustentabilidade Sistémica do Setor Energético; 
3. Receita da contribuição sobre o Sector Bancário, a transferir para o Fundo de Resolução; 
4. Parcela da receita de IRS que constituirá a participação variável das Autarquias na receita daquele imposto, nos termos da Lei de Finanças Locais;
5. Valor do IVA a consignar às entidades regionais de Turismo;
6. Juros de mora e juros compensatórios cuja cobrança cabe à AT; 
7. IVA Social a consignar à Segurança Social; 
8. Adicional ao ISP a consignar ao Fundo Florestal Permanente;
9. Consignação de ISP ao Fundo Ambiental;
10. Receita da Contribuição de Serviço Rodoviário;
11. Receita da Contribuição extraordinária sobre a indústria farmacêutica;
12. Receita tributária consignada ao FET;
13. Consignação de ISP ao IFAP;
14. Consignação do IRC ao FEFSS;
15. Adicional ao IMI consignado ao FEFSS.</t>
  </si>
  <si>
    <t>&gt; Previsão dos juros e outros encargos - ótica das Contas Nacional e Contabilidade Pública - Estimativa 2018 e previsão 2019.
&gt; Previsão do valor da amortização e dos juros de Bilhetes de Tesouro que integram a carteira do Fundo de Resolução da Dívida Pública com o objetivo de servirem de colateral nas operações realizadas no âmbito da gestão da dívida pública - Estimativa 2018 e previsão 2019.</t>
  </si>
  <si>
    <t>&gt; Receita do imposto de jogo e do imposto especial sobre o jogo online, com identificação da receita geral do Estado e da receita a atribuir a cada beneficiário - Estimativa 2018 e previsão 2019.
&gt; Estimativa Execução fundos europeus e contrapartida pública nacional, 2018</t>
  </si>
  <si>
    <t>Mapas de transferências 2019
&gt; Valores das transferências do OE a orçamentar a Lei das Finanças Locais para 2019
&gt;  Mapa XIX - Transferências para os Municípios
&gt;  Mapa XX - Transferências para as Freguesias
&gt; Anexo Comunidades Intermunicipais 
Informação adicional a solicitar pela DGO para 2018 e 2019</t>
  </si>
  <si>
    <t xml:space="preserve">Mapas de receita e despesa da Segurança Social 2018 e 2019
&gt;  Mapa IX - Orçamento da Segurança Social
&gt; Mapa X - Receitas da Segurança Social por Classificação Económica
&gt; Mapa XII - Despesas da Segurança Social por Classificação Económica
&gt; Mapa XXI – Receitas tributárias cessantes da Segurança Social
&gt; Mapa detalhe dos fluxos entre SS e AC (Rendimentos de propriedade/juros, transferências, subsídios e ativos e passivos financeiros)
</t>
  </si>
  <si>
    <t>16. Receita do IABA afeta à dotação centralizada para o SNS</t>
  </si>
  <si>
    <t xml:space="preserve">17. Consignação de 25% da taxa de ISP e de 25% da taxa de adicionamento sobre as emissões de CO2 ao FSSSE e ao FA 
</t>
  </si>
  <si>
    <t>ASSOCIAÇÃO DAS UNIVERSIDADES PORTUGUESAS</t>
  </si>
  <si>
    <t>COA PARQUE- FUNDAÇAO PARA A SALVAGUARDA E VALORIZAÇAO DO VALE DO COA</t>
  </si>
  <si>
    <t>FUNDO DE APOIO AO TURISMO E AO CINEMA</t>
  </si>
  <si>
    <t>FUNDO DE COINVESTIMENTO 200M</t>
  </si>
  <si>
    <t>ESTRUTURA DE MISSAO PARA AS COMEMORAÇÕES DO V CENTENÁRIO DA CIRCUM-NAVEGAÇÃO</t>
  </si>
  <si>
    <t>FUNDO PARA A INOVAÇÃO SOCIAL</t>
  </si>
  <si>
    <t>FUNDO PARA O SERVIÇO PÚBLICO DE TRANSPORTES</t>
  </si>
  <si>
    <t>TAP - TRANSPORTES AÉREOS PORTUGUESES, SGPS, S.A.</t>
  </si>
  <si>
    <t>506623602</t>
  </si>
  <si>
    <t>AGENCIA PARA A GESTÃO INTEGRADA DE FOGOS RURAIS,IP</t>
  </si>
  <si>
    <t>CENTRO HOSPITALAR DO OESTE, E.P.E.</t>
  </si>
  <si>
    <t>514993871</t>
  </si>
  <si>
    <t>Alguma dúvida no preenchimento deste Anexo deve ser esclarecida com a Comissão para a Cidadania e Igualdade de Género</t>
  </si>
  <si>
    <t>a)</t>
  </si>
  <si>
    <t>a) em atribuição</t>
  </si>
  <si>
    <t>Instruções de preenchimento das Iniciativas de eficiência e controlo orçamental - OE2019 (anexo X da proposta de orçamento)</t>
  </si>
  <si>
    <t>Nº de Efetivos Orçamentados para 2019 constantes do mapa de pessoal a)</t>
  </si>
  <si>
    <t xml:space="preserve">  Verbas globais a distribuir na AP</t>
  </si>
  <si>
    <r>
      <t xml:space="preserve">  IVA a pagar </t>
    </r>
    <r>
      <rPr>
        <sz val="8.8"/>
        <color indexed="12"/>
        <rFont val="Calibri"/>
        <family val="2"/>
      </rPr>
      <t>(cfr. estabelecido no ponto 3.7 da Circular Série A nº 1345, de 6 de janeiro de 2009)</t>
    </r>
  </si>
  <si>
    <r>
      <t xml:space="preserve">     Reserva</t>
    </r>
    <r>
      <rPr>
        <sz val="8.8"/>
        <color indexed="12"/>
        <rFont val="Calibri"/>
        <family val="2"/>
      </rPr>
      <t xml:space="preserve"> (nos termos da presente Circular)</t>
    </r>
  </si>
  <si>
    <r>
      <t xml:space="preserve">     Reserva Pagamentos em Atraso</t>
    </r>
    <r>
      <rPr>
        <sz val="8.8"/>
        <color indexed="12"/>
        <rFont val="Calibri"/>
        <family val="2"/>
      </rPr>
      <t xml:space="preserve"> (nos termos da presente Circular) </t>
    </r>
  </si>
  <si>
    <t xml:space="preserve">     Outros</t>
  </si>
  <si>
    <t>Adicional do IMI</t>
  </si>
  <si>
    <t>Consignação do IRC ao FEFSS</t>
  </si>
  <si>
    <t>Dotação Centralizada - Regularização de passivos e aplicação de ativos</t>
  </si>
  <si>
    <t>Execução 2017</t>
  </si>
  <si>
    <t>Orçamento 2018</t>
  </si>
  <si>
    <t>Despesa Efetiva</t>
  </si>
  <si>
    <t>Despesas com pessoal</t>
  </si>
  <si>
    <t xml:space="preserve">Investimento </t>
  </si>
  <si>
    <t>Receita Própria</t>
  </si>
  <si>
    <t>27 de agosto</t>
  </si>
  <si>
    <t xml:space="preserve">Identificação da despesa e receita potencial a transferir no âmbito da descentralização de novas competências para os municípios </t>
  </si>
  <si>
    <t>ANEXO XVIII</t>
  </si>
  <si>
    <t xml:space="preserve">Descentralização de competências </t>
  </si>
  <si>
    <t>(milhões de euros)</t>
  </si>
  <si>
    <t>ANEXO XIX</t>
  </si>
  <si>
    <t>Ocupação de imóveis pelas entidades da Administração Central</t>
  </si>
  <si>
    <t>Orçamento a transferir OE2019</t>
  </si>
  <si>
    <t>Anexo I</t>
  </si>
  <si>
    <t>Lista das Entidades da Administração Central</t>
  </si>
  <si>
    <r>
      <t xml:space="preserve">Entidade(s) atualmente responsável na Administração Central                                                                                                                                                                                                    </t>
    </r>
    <r>
      <rPr>
        <b/>
        <sz val="11"/>
        <color indexed="31"/>
        <rFont val="Calibri"/>
        <family val="2"/>
      </rPr>
      <t>MODDESC</t>
    </r>
  </si>
  <si>
    <t>Anexo XVIII</t>
  </si>
  <si>
    <t>Descentralização de competências</t>
  </si>
  <si>
    <r>
      <t xml:space="preserve">Serviços Online da DGO  - Módulo PO – Projetos de Orçamento - 
</t>
    </r>
    <r>
      <rPr>
        <b/>
        <sz val="11"/>
        <rFont val="Calibri"/>
        <family val="2"/>
      </rPr>
      <t xml:space="preserve">Anexo IX </t>
    </r>
    <r>
      <rPr>
        <sz val="11"/>
        <rFont val="Calibri"/>
        <family val="2"/>
      </rPr>
      <t xml:space="preserve">-  Memória justificativa
</t>
    </r>
    <r>
      <rPr>
        <b/>
        <sz val="11"/>
        <rFont val="Calibri"/>
        <family val="2"/>
      </rPr>
      <t>Anexo IX-A</t>
    </r>
    <r>
      <rPr>
        <sz val="11"/>
        <rFont val="Calibri"/>
        <family val="2"/>
      </rPr>
      <t xml:space="preserve"> - Orçamento de Género 
</t>
    </r>
    <r>
      <rPr>
        <b/>
        <sz val="11"/>
        <rFont val="Calibri"/>
        <family val="2"/>
      </rPr>
      <t>Anexo XI</t>
    </r>
    <r>
      <rPr>
        <sz val="11"/>
        <rFont val="Calibri"/>
        <family val="2"/>
      </rPr>
      <t xml:space="preserve"> -  Declaração de Conformidade</t>
    </r>
  </si>
  <si>
    <t>Serviços Online da DGO  - Módulo PO – Projetos de Orçamento</t>
  </si>
  <si>
    <t>9 de agosto</t>
  </si>
  <si>
    <t>Abertura do sistema: 8 de agosto 
Encerramento: 27 de agosto</t>
  </si>
  <si>
    <r>
      <t xml:space="preserve">Sistema de Informação da Elaboração Orçamento de Estado (SOE) - 
</t>
    </r>
    <r>
      <rPr>
        <b/>
        <sz val="11"/>
        <rFont val="Calibri"/>
        <family val="2"/>
      </rPr>
      <t>Anexo II</t>
    </r>
    <r>
      <rPr>
        <sz val="11"/>
        <rFont val="Calibri"/>
        <family val="2"/>
      </rPr>
      <t xml:space="preserve"> - Orçamentação das despesas com efetivos de pessoal  
</t>
    </r>
    <r>
      <rPr>
        <b/>
        <sz val="11"/>
        <rFont val="Calibri"/>
        <family val="2"/>
      </rPr>
      <t xml:space="preserve">Anexo II.A </t>
    </r>
    <r>
      <rPr>
        <sz val="11"/>
        <rFont val="Calibri"/>
        <family val="2"/>
      </rPr>
      <t xml:space="preserve">- Sistema de Informação da Elaboração Orçamento de Estado (SOE)
</t>
    </r>
  </si>
  <si>
    <t>Cada entidade responsável pelo carregamento orçamental deve identificar todos os espaços/instalações (imóveis) ocupados pelos seus serviços para os quais exista um contrato de arrendamento, a aplicação do princípio da onerosidade, ou qualquer outra forma de obrigação financeira perante terceiros. Adicionalmente, devem também ser identificados: (i) imóveis que sendo “próprios” estejam afetos aos serviços “a custo zero” ou (ii) que não estando afetos a serviços estejam incluídos na “carteira de investimento” para rentabilização.</t>
  </si>
  <si>
    <t>Código Entidade</t>
  </si>
  <si>
    <t>Nº de identificação correspondente ao atribuído pelo sistema orçamental (DGO)</t>
  </si>
  <si>
    <t>Utilizador do espaço</t>
  </si>
  <si>
    <t>Entidade que usufrui do espaço, que pode não ser a responsável pelo carregamento do orçamento; utilizar o nº de identificação do utilizador.</t>
  </si>
  <si>
    <t>Proprias/Arrendadas</t>
  </si>
  <si>
    <t>Escolher uma das hipóteses da Lista</t>
  </si>
  <si>
    <t>Proprietário</t>
  </si>
  <si>
    <t>Identificação proprietário</t>
  </si>
  <si>
    <t>Data ínicio do contrato de arrendamento</t>
  </si>
  <si>
    <t>Se aplicável</t>
  </si>
  <si>
    <t>Data fim do contrato de arrendamento</t>
  </si>
  <si>
    <t>Código postal</t>
  </si>
  <si>
    <t>7 dígitos (xxxx-xxx)</t>
  </si>
  <si>
    <t>Área bruta/Metros quadrados</t>
  </si>
  <si>
    <t>Área Útil/Metros quadrados</t>
  </si>
  <si>
    <t>Áreas acessórias</t>
  </si>
  <si>
    <t xml:space="preserve">Número de estacionamentos, e área afecta a arrumos &amp; arquivo, indicando claramente se estas últimas estão ou não incluídas nas áreas de escritório </t>
  </si>
  <si>
    <t>Renda ou onerosidade/mês</t>
  </si>
  <si>
    <t>Custo do arrendamento ou do princípio da onerosidade correspondente ao ano de 2019</t>
  </si>
  <si>
    <t>Outros custos/mês</t>
  </si>
  <si>
    <t>Exemplo: (condomínio, manutenção, seguros, IMI, etc.)</t>
  </si>
  <si>
    <t>Nº de funcionários no espaço</t>
  </si>
  <si>
    <t>Número de funcionários que estão afectos ao serviço que utiliza o espaço</t>
  </si>
  <si>
    <t>Atendimento ao público</t>
  </si>
  <si>
    <t>Espaço partilhado com outras entidades</t>
  </si>
  <si>
    <t>Escolher uma das hipóteses da Lista. (por exemplo, no caso das Lojas do Cidadão há partilha do espaço, escolher Sim.)</t>
  </si>
  <si>
    <r>
      <t xml:space="preserve">Atividade
</t>
    </r>
    <r>
      <rPr>
        <sz val="9"/>
        <rFont val="Calibri"/>
        <family val="2"/>
      </rPr>
      <t>(máx. 300 caracteres)</t>
    </r>
  </si>
  <si>
    <t>Breve descrição da atividade do serviço. Por exemplo, escritório, escola, tribunal, esquadra.</t>
  </si>
  <si>
    <r>
      <t xml:space="preserve">Preferência de proximidade funcional
</t>
    </r>
    <r>
      <rPr>
        <sz val="8"/>
        <rFont val="Calibri"/>
        <family val="2"/>
      </rPr>
      <t>(máx. 300 caracteres)</t>
    </r>
  </si>
  <si>
    <t>Poderão haver serviços que tenham um tal nível de interdependência, que não faça sentido separá-los logisticamente. Se “sim”, identificar os serviços conexos.</t>
  </si>
  <si>
    <r>
      <t xml:space="preserve">Investimento
</t>
    </r>
    <r>
      <rPr>
        <sz val="9"/>
        <rFont val="Calibri"/>
        <family val="2"/>
      </rPr>
      <t>(máx. 300 caracteres)</t>
    </r>
  </si>
  <si>
    <t>Em algumas ocasiões, poderão ter havido investimentos efectuados em instalações e/ou equipamentos (incluindo mobiliário), nalguns casos dificilmente removíveis, que poderão ter influencia em decisões de transferência de serviços.</t>
  </si>
  <si>
    <r>
      <t xml:space="preserve">Requisitos específicos
</t>
    </r>
    <r>
      <rPr>
        <sz val="9"/>
        <rFont val="Calibri"/>
        <family val="2"/>
      </rPr>
      <t>(máx. 300 caracteres)</t>
    </r>
  </si>
  <si>
    <t>Exemplos: (cofre forte, unidades de refrigeração, segurança extra, acessibilidades para cargas e descargas, armazenamento de materiais perigosos, etc)</t>
  </si>
  <si>
    <r>
      <t xml:space="preserve">Opções de término antecipado de arrendamento 
</t>
    </r>
    <r>
      <rPr>
        <sz val="9"/>
        <rFont val="Calibri"/>
        <family val="2"/>
      </rPr>
      <t>(máx. 300 caracteres)</t>
    </r>
  </si>
  <si>
    <t>Independentemente da data de fim do contrato, identificar se existem oportunidades de término antecipado</t>
  </si>
  <si>
    <t>Nº Identificação DGO:</t>
  </si>
  <si>
    <t>Nome Entidade:</t>
  </si>
  <si>
    <t>Informação Patrimonial</t>
  </si>
  <si>
    <t>Código do Utilizador do Espaço</t>
  </si>
  <si>
    <t xml:space="preserve">Preferência de proximidade funcional </t>
  </si>
  <si>
    <t xml:space="preserve">Requisitos específicos </t>
  </si>
  <si>
    <t xml:space="preserve">Opções de término antecipado de arrendamento </t>
  </si>
  <si>
    <r>
      <t xml:space="preserve">Serviços Online da DGO  - Módulo PO – Projetos de Orçamento
</t>
    </r>
    <r>
      <rPr>
        <b/>
        <sz val="11"/>
        <rFont val="Calibri"/>
        <family val="2"/>
      </rPr>
      <t>Anexo X</t>
    </r>
    <r>
      <rPr>
        <sz val="11"/>
        <rFont val="Calibri"/>
        <family val="2"/>
      </rPr>
      <t xml:space="preserve"> - Iniciativas de eficiência e controlo orçamental
</t>
    </r>
    <r>
      <rPr>
        <b/>
        <sz val="11"/>
        <rFont val="Calibri"/>
        <family val="2"/>
      </rPr>
      <t>Anexo XVIII</t>
    </r>
    <r>
      <rPr>
        <sz val="11"/>
        <rFont val="Calibri"/>
        <family val="2"/>
      </rPr>
      <t xml:space="preserve"> - Descentralização de competências
</t>
    </r>
    <r>
      <rPr>
        <b/>
        <sz val="11"/>
        <rFont val="Calibri"/>
        <family val="2"/>
      </rPr>
      <t>Anexo XIX</t>
    </r>
    <r>
      <rPr>
        <sz val="11"/>
        <rFont val="Calibri"/>
        <family val="2"/>
      </rPr>
      <t xml:space="preserve"> - Informação Patrimonial (a disponibilizar)</t>
    </r>
  </si>
  <si>
    <t>Este anexo será submetido no módulo PO – Projetos de Orçamento, dos Serviços online da DGO (em ligação a disponibilizar)</t>
  </si>
  <si>
    <t>Este anexo será submetido no módulo PO – Projetos de Orçamento, dos Serviços online da DGO</t>
  </si>
  <si>
    <t>Anexo XIX - Instruções:</t>
  </si>
  <si>
    <t>DGO - Atualizado em 17/08/2018</t>
  </si>
  <si>
    <t>1 - As medidas devem evidenciar: sinal positivo quando impliquem poupanças de despesa ou acréscimos de receita; sinal negativo, quando impliquem aumentos de despesa ou quebras de receita.
2 - Uma medida que pressuponha um custo e seja identificada como geradora de poupanças, deve ter associada uma linha de despesa e uma linha de poupanças na sua quantificação. Neste caso, apenas é de considerar encargos já incorridos anteriormente ou a incluir no OE2019, sem que daí possa resultar acréscimo de despesa.
3 - A numeração das medidas deve ser efetuada. Se uma medida gerar o preenchimento de mais do que uma linha, a numeração da medida deve ser a mesma.
4 - Se uma medida tiver impactos adicionais quer na Entidade que a implementa, quer noutras Entidades das Administrações Públicas, o mesmo deve ser mencionado na justificação da iniciativa.
5 - Deve ser apresentada uma estimativa quantificada para as medidas apresentadas.</t>
  </si>
  <si>
    <t>Valor estimado OE 2019</t>
  </si>
  <si>
    <t>ORÇAMENTOS COM IMPACTO DE GÉNERO</t>
  </si>
  <si>
    <t>CIRCULAR SÉRIE A N.º 1390 | DGO</t>
  </si>
  <si>
    <t>Assunto: Instruções para preparação do OE2019</t>
  </si>
  <si>
    <t>Os orçamentos nacionais são instrumentos fundamentais para a concretização das políticas públicas e a sua conceção e aplicação podem ter impactos desiguais na vida das mulheres e dos homens, das raparigas e dos rapazes, uma vez que os estereótipos de género determinam consequências diferenciadas nas respetivas condições de vida, satisfação de necessidades e estatuto social e económico. A estes acrescem outros impactos resultantes de fatores múltiplos, tais como a idade avançada, deficiência, raça, etnia, estatuto socioeconómico, território de residência, que moldam a natureza, a amplitude e a profundida das desigualdades de género.</t>
  </si>
  <si>
    <t>Os orçamentos com impacto de género correspondem à efetivação do mainstreaming de género no processo orçamental, compreendendo a reestruturação das receitas e das despesas com o objetivo de promover a igualdade entre mulheres e homens, cuja elaboração tem vindo a ser adotada por um número crescente de países, apresentando a dupla vantagem de operacionalizar a transversalização da perspetiva de género no desenho e implementação das políticas públicas ao mesmo tempo que concorre para promover a boa governação, a eficácia económica, a transparência e a prestação de contas no processo orçamental.</t>
  </si>
  <si>
    <t>Orientações de preenchimento:</t>
  </si>
  <si>
    <t>1. Os serviços e ou organismos de todos os departamentos governamentais podem identificar medidas e ou ações setoriais que serão objeto de análise do impacto de género em 2019, através do preenchimento da tabela apresentada.</t>
  </si>
  <si>
    <t xml:space="preserve">2. Os serviços e organismos dos departamentos governamentais envolvidos no projeto piloto nos termos do Despacho Conjunto da Secretária de Estado para a Cidadania e a Igualdade e do Secretário de Estado do Orçamento n.º 6687/2018, publicado no DR, 2.ª série, n.º 131, de 10 de julho de 2018, devem incluir na tabela apresentada as medidas e ou ações setoriais que, tendo sido objeto de análise do impacto de género no âmbito do OE2018, vão ter repercussões no OE2019, bem como selecionar e identificar novas medidas e ou ações setoriais que serão objeto de análise do impacto de género no OE2019. </t>
  </si>
  <si>
    <t>3. A identificação de novas medidas e ou ações é articulado com os/as Conselheiros/as Ministeriais para a Igualdade e deve ter em consideração o previsto na Estratégia Nacional para a Igualdade e a Não Discriminação – Portugal + Igual 2018 – 2030 (ENIND), aprovada pela Resolução do Conselho de Ministros n.º 61/2018, de 21 de maio.</t>
  </si>
  <si>
    <t>4. As medidas e ou ações referidas no número anterior serão objeto de análise e formulação de relatórios setoriais através dos departamentos governamentais respetivos, de acordo com a metodologia prevista no documento “Orçamento do Estado com impacto de género – Um guia metodológico para o Estado Português Projeto Piloto 2018”, não obstante a adaptação do mesmo ao ano de 2019, na sequência da qual será dado conhecimento a todos os departamentos governamentais pela Comissão para a Cidadania e a Igualdade de Género.</t>
  </si>
  <si>
    <t>5. Apenas os serviços e organismos dos departamentos governamentais referidos no ponto 2. devem preencher os campos 1, 2 e 3 do presente anexo, relativos à implementação de orçamentos com impacto de género, referindo-se às medidas e ou ações sectoriais analisadas no ano de 2018.</t>
  </si>
  <si>
    <t>6. Os Conselheiros Ministeriais para a Igualdade articulam com a Comissão para a Cidadania e a Igualdade de Género, a resolução de quaisquer dúvidas ou questões resultantes do preenchimento do presente anexo.</t>
  </si>
  <si>
    <t>Estratégia Nacional para a Igualdade e a Não Discriminação – Portugal + Igual 2018 – 2030:</t>
  </si>
  <si>
    <t>https://dre.pt/pesquisa/-/search/115360036/details/normal?l=1</t>
  </si>
  <si>
    <t>Orçamento do Estado com impacto de género – Um guia metodológico para o Estado Português Projeto Piloto 2018:</t>
  </si>
  <si>
    <t>http://plataformamulheres.org.pt/wp-content/ficheiros/2018/08/PpDM-Guia-Metodologico-OIG-layout.pdf</t>
  </si>
  <si>
    <t>Lista de contados dos/as Conselheiros/as Ministeriais para a Igualdade:</t>
  </si>
  <si>
    <t>https://www.cig.gov.pt/wp-content/uploads/2018/08/CC_Interministerial.pdf</t>
  </si>
  <si>
    <t>Fonte: Comissão para a Cidadania e a Igualdade de Género.</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</si>
</sst>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numFmt numFmtId="165" formatCode="_-* #,##0.00\ [$€]_-;\-* #,##0.00\ [$€]_-;_-* &quot;-&quot;??\ [$€]_-;_-@_-"/>
    <numFmt numFmtId="166" formatCode="_(* #,##0_);_(* \(#,##0\);_(* &quot;-&quot;??_);_(@_)"/>
    <numFmt numFmtId="167" formatCode="[$-816]d/mmm/yyyy;@"/>
    <numFmt numFmtId="168" formatCode="#,##0_ ;\-#,##0\ "/>
    <numFmt numFmtId="169" formatCode="#,##0.0_ ;\-#,##0.0\ "/>
    <numFmt numFmtId="170" formatCode="#,##0.00_ ;\-#,##0.00\ "/>
    <numFmt numFmtId="171" formatCode="#,##0.000"/>
    <numFmt numFmtId="172" formatCode="_-* #,##0.00&quot; €&quot;_-;\-* #,##0.00&quot; €&quot;_-;_-* \-??&quot; €&quot;_-;_-@_-"/>
  </numFmts>
  <fonts count="229">
    <font>
      <sz val="11"/>
      <color theme="1"/>
      <name val="Calibri"/>
      <family val="2"/>
    </font>
    <font>
      <sz val="11"/>
      <color indexed="8"/>
      <name val="Calibri"/>
      <family val="2"/>
    </font>
    <font>
      <sz val="10"/>
      <color indexed="8"/>
      <name val="Calibri"/>
      <family val="2"/>
    </font>
    <font>
      <sz val="10"/>
      <name val="Arial"/>
      <family val="2"/>
    </font>
    <font>
      <sz val="10"/>
      <name val="Calibri"/>
      <family val="2"/>
    </font>
    <font>
      <b/>
      <sz val="10"/>
      <name val="Calibri"/>
      <family val="2"/>
    </font>
    <font>
      <b/>
      <sz val="11"/>
      <name val="Calibri"/>
      <family val="2"/>
    </font>
    <font>
      <sz val="9"/>
      <name val="Calibri"/>
      <family val="2"/>
    </font>
    <font>
      <sz val="10"/>
      <color indexed="63"/>
      <name val="Calibri"/>
      <family val="2"/>
    </font>
    <font>
      <sz val="8.8"/>
      <color indexed="56"/>
      <name val="Calibri"/>
      <family val="2"/>
    </font>
    <font>
      <sz val="8.8"/>
      <name val="Calibri"/>
      <family val="2"/>
    </font>
    <font>
      <b/>
      <sz val="8.8"/>
      <color indexed="12"/>
      <name val="Calibri"/>
      <family val="2"/>
    </font>
    <font>
      <sz val="8.8"/>
      <color indexed="12"/>
      <name val="Calibri"/>
      <family val="2"/>
    </font>
    <font>
      <b/>
      <u val="single"/>
      <sz val="8.8"/>
      <color indexed="12"/>
      <name val="Calibri"/>
      <family val="2"/>
    </font>
    <font>
      <b/>
      <i/>
      <sz val="8.8"/>
      <color indexed="12"/>
      <name val="Calibri"/>
      <family val="2"/>
    </font>
    <font>
      <sz val="11"/>
      <name val="Calibri"/>
      <family val="2"/>
    </font>
    <font>
      <sz val="10"/>
      <name val="Tahoma"/>
      <family val="2"/>
    </font>
    <font>
      <sz val="10"/>
      <color indexed="9"/>
      <name val="Arial"/>
      <family val="2"/>
    </font>
    <font>
      <sz val="10"/>
      <color indexed="8"/>
      <name val="Arial"/>
      <family val="2"/>
    </font>
    <font>
      <sz val="10"/>
      <color indexed="16"/>
      <name val="Arial"/>
      <family val="2"/>
    </font>
    <font>
      <b/>
      <sz val="10"/>
      <color indexed="53"/>
      <name val="Arial"/>
      <family val="2"/>
    </font>
    <font>
      <b/>
      <sz val="10"/>
      <color indexed="9"/>
      <name val="Arial"/>
      <family val="2"/>
    </font>
    <font>
      <b/>
      <sz val="10"/>
      <color indexed="8"/>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53"/>
      <name val="Arial"/>
      <family val="2"/>
    </font>
    <font>
      <sz val="10"/>
      <color indexed="60"/>
      <name val="Arial"/>
      <family val="2"/>
    </font>
    <font>
      <sz val="10"/>
      <name val="Times New Roman"/>
      <family val="1"/>
    </font>
    <font>
      <b/>
      <sz val="10"/>
      <color indexed="63"/>
      <name val="Arial"/>
      <family val="2"/>
    </font>
    <font>
      <b/>
      <sz val="18"/>
      <color indexed="62"/>
      <name val="Cambria"/>
      <family val="2"/>
    </font>
    <font>
      <sz val="10"/>
      <color indexed="10"/>
      <name val="Arial"/>
      <family val="2"/>
    </font>
    <font>
      <sz val="8"/>
      <name val="Calibri"/>
      <family val="2"/>
    </font>
    <font>
      <u val="single"/>
      <sz val="8.8"/>
      <color indexed="12"/>
      <name val="Calibri"/>
      <family val="2"/>
    </font>
    <font>
      <b/>
      <u val="single"/>
      <sz val="9"/>
      <name val="Calibri"/>
      <family val="2"/>
    </font>
    <font>
      <sz val="9"/>
      <name val="Arial"/>
      <family val="2"/>
    </font>
    <font>
      <vertAlign val="superscript"/>
      <sz val="10"/>
      <name val="Calibri"/>
      <family val="2"/>
    </font>
    <font>
      <vertAlign val="superscript"/>
      <sz val="9"/>
      <name val="Calibri"/>
      <family val="2"/>
    </font>
    <font>
      <b/>
      <vertAlign val="superscript"/>
      <sz val="10"/>
      <color indexed="30"/>
      <name val="Calibri"/>
      <family val="2"/>
    </font>
    <font>
      <sz val="12"/>
      <name val="Times New Roman"/>
      <family val="1"/>
    </font>
    <font>
      <b/>
      <sz val="10"/>
      <name val="Tahoma"/>
      <family val="2"/>
    </font>
    <font>
      <b/>
      <u val="single"/>
      <sz val="10"/>
      <name val="Tahoma"/>
      <family val="2"/>
    </font>
    <font>
      <b/>
      <u val="single"/>
      <sz val="10"/>
      <color indexed="8"/>
      <name val="Calibri"/>
      <family val="2"/>
    </font>
    <font>
      <b/>
      <sz val="10"/>
      <color indexed="8"/>
      <name val="Calibri"/>
      <family val="2"/>
    </font>
    <font>
      <b/>
      <sz val="9"/>
      <name val="Calibri"/>
      <family val="2"/>
    </font>
    <font>
      <b/>
      <sz val="9"/>
      <color indexed="12"/>
      <name val="Calibri"/>
      <family val="2"/>
    </font>
    <font>
      <sz val="8"/>
      <name val="Arial"/>
      <family val="2"/>
    </font>
    <font>
      <i/>
      <sz val="8"/>
      <name val="Calibri"/>
      <family val="2"/>
    </font>
    <font>
      <b/>
      <u val="single"/>
      <sz val="12"/>
      <color indexed="8"/>
      <name val="Calibri"/>
      <family val="2"/>
    </font>
    <font>
      <b/>
      <u val="single"/>
      <sz val="14"/>
      <name val="Calibri"/>
      <family val="2"/>
    </font>
    <font>
      <sz val="14"/>
      <name val="Arial"/>
      <family val="2"/>
    </font>
    <font>
      <b/>
      <i/>
      <u val="single"/>
      <sz val="12"/>
      <color indexed="8"/>
      <name val="Calibri"/>
      <family val="2"/>
    </font>
    <font>
      <b/>
      <i/>
      <sz val="12"/>
      <color indexed="30"/>
      <name val="Calibri"/>
      <family val="2"/>
    </font>
    <font>
      <b/>
      <sz val="10"/>
      <color indexed="56"/>
      <name val="Calibri"/>
      <family val="2"/>
    </font>
    <font>
      <b/>
      <i/>
      <sz val="12"/>
      <color indexed="56"/>
      <name val="Calibri"/>
      <family val="2"/>
    </font>
    <font>
      <b/>
      <sz val="11"/>
      <color indexed="10"/>
      <name val="Calibri"/>
      <family val="2"/>
    </font>
    <font>
      <sz val="10"/>
      <name val="MS Sans Serif"/>
      <family val="2"/>
    </font>
    <font>
      <sz val="10"/>
      <color indexed="56"/>
      <name val="Calibri"/>
      <family val="2"/>
    </font>
    <font>
      <b/>
      <sz val="14"/>
      <name val="Calibri"/>
      <family val="2"/>
    </font>
    <font>
      <b/>
      <sz val="20"/>
      <name val="Calibri"/>
      <family val="2"/>
    </font>
    <font>
      <b/>
      <sz val="11"/>
      <color indexed="31"/>
      <name val="Calibri"/>
      <family val="2"/>
    </font>
    <font>
      <b/>
      <u val="single"/>
      <sz val="11"/>
      <name val="Calibri"/>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52"/>
      <name val="Calibri"/>
      <family val="2"/>
    </font>
    <font>
      <sz val="11"/>
      <color indexed="52"/>
      <name val="Calibri"/>
      <family val="2"/>
    </font>
    <font>
      <sz val="11"/>
      <color indexed="17"/>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1"/>
      <color indexed="8"/>
      <name val="Calibri"/>
      <family val="2"/>
    </font>
    <font>
      <b/>
      <sz val="11"/>
      <color indexed="9"/>
      <name val="Calibri"/>
      <family val="2"/>
    </font>
    <font>
      <i/>
      <sz val="10"/>
      <name val="Calibri"/>
      <family val="2"/>
    </font>
    <font>
      <b/>
      <sz val="10"/>
      <color indexed="12"/>
      <name val="Calibri"/>
      <family val="2"/>
    </font>
    <font>
      <i/>
      <sz val="9"/>
      <color indexed="12"/>
      <name val="Calibri"/>
      <family val="2"/>
    </font>
    <font>
      <i/>
      <sz val="9"/>
      <name val="Calibri"/>
      <family val="2"/>
    </font>
    <font>
      <sz val="11"/>
      <color indexed="63"/>
      <name val="Calibri"/>
      <family val="2"/>
    </font>
    <font>
      <b/>
      <sz val="11"/>
      <color indexed="30"/>
      <name val="Calibri"/>
      <family val="2"/>
    </font>
    <font>
      <b/>
      <sz val="8.8"/>
      <name val="Calibri"/>
      <family val="2"/>
    </font>
    <font>
      <b/>
      <i/>
      <sz val="8.8"/>
      <name val="Calibri"/>
      <family val="2"/>
    </font>
    <font>
      <i/>
      <sz val="8.8"/>
      <name val="Calibri"/>
      <family val="2"/>
    </font>
    <font>
      <i/>
      <sz val="8.8"/>
      <color indexed="12"/>
      <name val="Calibri"/>
      <family val="2"/>
    </font>
    <font>
      <b/>
      <i/>
      <sz val="9"/>
      <name val="Calibri"/>
      <family val="2"/>
    </font>
    <font>
      <b/>
      <sz val="10"/>
      <color indexed="63"/>
      <name val="Calibri"/>
      <family val="2"/>
    </font>
    <font>
      <b/>
      <sz val="14"/>
      <color indexed="63"/>
      <name val="Calibri"/>
      <family val="2"/>
    </font>
    <font>
      <b/>
      <sz val="12"/>
      <color indexed="63"/>
      <name val="Calibri"/>
      <family val="2"/>
    </font>
    <font>
      <b/>
      <sz val="12"/>
      <color indexed="30"/>
      <name val="Calibri"/>
      <family val="2"/>
    </font>
    <font>
      <sz val="9"/>
      <color indexed="8"/>
      <name val="Calibri"/>
      <family val="2"/>
    </font>
    <font>
      <b/>
      <sz val="9"/>
      <color indexed="63"/>
      <name val="Calibri"/>
      <family val="2"/>
    </font>
    <font>
      <sz val="9"/>
      <color indexed="63"/>
      <name val="Calibri"/>
      <family val="2"/>
    </font>
    <font>
      <b/>
      <sz val="12"/>
      <name val="Calibri"/>
      <family val="2"/>
    </font>
    <font>
      <sz val="12"/>
      <name val="Calibri"/>
      <family val="2"/>
    </font>
    <font>
      <sz val="11"/>
      <color indexed="18"/>
      <name val="Calibri"/>
      <family val="2"/>
    </font>
    <font>
      <b/>
      <sz val="10"/>
      <color indexed="30"/>
      <name val="Calibri"/>
      <family val="2"/>
    </font>
    <font>
      <b/>
      <sz val="12"/>
      <color indexed="8"/>
      <name val="Calibri"/>
      <family val="2"/>
    </font>
    <font>
      <sz val="12"/>
      <color indexed="8"/>
      <name val="Calibri"/>
      <family val="2"/>
    </font>
    <font>
      <b/>
      <u val="single"/>
      <sz val="10"/>
      <name val="Calibri"/>
      <family val="2"/>
    </font>
    <font>
      <b/>
      <i/>
      <sz val="11"/>
      <color indexed="30"/>
      <name val="Calibri"/>
      <family val="2"/>
    </font>
    <font>
      <sz val="10"/>
      <color indexed="10"/>
      <name val="Calibri"/>
      <family val="2"/>
    </font>
    <font>
      <b/>
      <sz val="14"/>
      <color indexed="56"/>
      <name val="Calibri"/>
      <family val="2"/>
    </font>
    <font>
      <b/>
      <sz val="12"/>
      <color indexed="56"/>
      <name val="Calibri"/>
      <family val="2"/>
    </font>
    <font>
      <sz val="8"/>
      <color indexed="8"/>
      <name val="Calibri"/>
      <family val="2"/>
    </font>
    <font>
      <i/>
      <sz val="10"/>
      <color indexed="8"/>
      <name val="Calibri"/>
      <family val="2"/>
    </font>
    <font>
      <b/>
      <i/>
      <sz val="10"/>
      <color indexed="30"/>
      <name val="Calibri"/>
      <family val="2"/>
    </font>
    <font>
      <i/>
      <sz val="8"/>
      <color indexed="8"/>
      <name val="Calibri"/>
      <family val="2"/>
    </font>
    <font>
      <i/>
      <sz val="9"/>
      <color indexed="8"/>
      <name val="Calibri"/>
      <family val="2"/>
    </font>
    <font>
      <i/>
      <sz val="6"/>
      <color indexed="23"/>
      <name val="Calibri"/>
      <family val="2"/>
    </font>
    <font>
      <b/>
      <sz val="8"/>
      <color indexed="30"/>
      <name val="Calibri"/>
      <family val="2"/>
    </font>
    <font>
      <b/>
      <u val="single"/>
      <sz val="13"/>
      <color indexed="8"/>
      <name val="Calibri"/>
      <family val="2"/>
    </font>
    <font>
      <b/>
      <u val="single"/>
      <sz val="11"/>
      <color indexed="8"/>
      <name val="Calibri"/>
      <family val="2"/>
    </font>
    <font>
      <b/>
      <u val="single"/>
      <sz val="13"/>
      <name val="Calibri"/>
      <family val="2"/>
    </font>
    <font>
      <b/>
      <sz val="8"/>
      <name val="Calibri"/>
      <family val="2"/>
    </font>
    <font>
      <b/>
      <i/>
      <sz val="8"/>
      <name val="Calibri"/>
      <family val="2"/>
    </font>
    <font>
      <sz val="8"/>
      <color indexed="9"/>
      <name val="Calibri"/>
      <family val="2"/>
    </font>
    <font>
      <b/>
      <u val="single"/>
      <sz val="13"/>
      <color indexed="8"/>
      <name val="Arial"/>
      <family val="2"/>
    </font>
    <font>
      <b/>
      <sz val="8"/>
      <color indexed="8"/>
      <name val="Calibri"/>
      <family val="2"/>
    </font>
    <font>
      <b/>
      <i/>
      <sz val="8"/>
      <color indexed="8"/>
      <name val="Calibri"/>
      <family val="2"/>
    </font>
    <font>
      <sz val="11"/>
      <color indexed="56"/>
      <name val="Calibri"/>
      <family val="2"/>
    </font>
    <font>
      <b/>
      <i/>
      <u val="single"/>
      <sz val="11"/>
      <color indexed="8"/>
      <name val="Calibri"/>
      <family val="2"/>
    </font>
    <font>
      <b/>
      <i/>
      <sz val="11"/>
      <color indexed="8"/>
      <name val="Calibri"/>
      <family val="2"/>
    </font>
    <font>
      <i/>
      <sz val="11"/>
      <color indexed="8"/>
      <name val="Calibri"/>
      <family val="2"/>
    </font>
    <font>
      <i/>
      <sz val="11"/>
      <name val="Calibri"/>
      <family val="2"/>
    </font>
    <font>
      <b/>
      <i/>
      <u val="single"/>
      <sz val="11"/>
      <name val="Calibri"/>
      <family val="2"/>
    </font>
    <font>
      <b/>
      <i/>
      <sz val="11"/>
      <name val="Calibri"/>
      <family val="2"/>
    </font>
    <font>
      <sz val="10"/>
      <color indexed="56"/>
      <name val="Wingdings"/>
      <family val="0"/>
    </font>
    <font>
      <u val="single"/>
      <sz val="11"/>
      <color indexed="62"/>
      <name val="Calibri"/>
      <family val="2"/>
    </font>
    <font>
      <sz val="6"/>
      <color indexed="8"/>
      <name val="Calibri"/>
      <family val="2"/>
    </font>
    <font>
      <b/>
      <sz val="14"/>
      <color indexed="30"/>
      <name val="Calibri"/>
      <family val="2"/>
    </font>
    <font>
      <b/>
      <sz val="13"/>
      <color indexed="30"/>
      <name val="Calibri"/>
      <family val="2"/>
    </font>
    <font>
      <b/>
      <sz val="16"/>
      <name val="Calibri"/>
      <family val="2"/>
    </font>
    <font>
      <b/>
      <sz val="10"/>
      <color indexed="10"/>
      <name val="Calibri"/>
      <family val="2"/>
    </font>
    <font>
      <b/>
      <sz val="14"/>
      <color indexed="8"/>
      <name val="Calibri"/>
      <family val="2"/>
    </font>
    <font>
      <b/>
      <sz val="16"/>
      <color indexed="8"/>
      <name val="Calibri"/>
      <family val="2"/>
    </font>
    <font>
      <b/>
      <sz val="16"/>
      <color indexed="30"/>
      <name val="Calibri"/>
      <family val="2"/>
    </font>
    <font>
      <b/>
      <sz val="12"/>
      <color indexed="18"/>
      <name val="Calibri"/>
      <family val="2"/>
    </font>
    <font>
      <b/>
      <sz val="18"/>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sz val="11"/>
      <color rgb="FFFA7D00"/>
      <name val="Calibri"/>
      <family val="2"/>
    </font>
    <font>
      <sz val="11"/>
      <color rgb="FF00610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000000"/>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1"/>
      <color theme="1"/>
      <name val="Calibri"/>
      <family val="2"/>
    </font>
    <font>
      <b/>
      <sz val="11"/>
      <color theme="0"/>
      <name val="Calibri"/>
      <family val="2"/>
    </font>
    <font>
      <sz val="11"/>
      <color theme="1" tint="0.15000000596046448"/>
      <name val="Calibri"/>
      <family val="2"/>
    </font>
    <font>
      <sz val="10"/>
      <color theme="1" tint="0.15000000596046448"/>
      <name val="Calibri"/>
      <family val="2"/>
    </font>
    <font>
      <b/>
      <sz val="11"/>
      <color theme="1" tint="0.15000000596046448"/>
      <name val="Calibri"/>
      <family val="2"/>
    </font>
    <font>
      <b/>
      <sz val="11"/>
      <color rgb="FF0066CC"/>
      <name val="Calibri"/>
      <family val="2"/>
    </font>
    <font>
      <b/>
      <sz val="9"/>
      <color rgb="FF0000FF"/>
      <name val="Calibri"/>
      <family val="2"/>
    </font>
    <font>
      <sz val="8.8"/>
      <color rgb="FF002060"/>
      <name val="Calibri"/>
      <family val="2"/>
    </font>
    <font>
      <b/>
      <sz val="8.8"/>
      <color rgb="FF0000FF"/>
      <name val="Calibri"/>
      <family val="2"/>
    </font>
    <font>
      <b/>
      <sz val="10"/>
      <color theme="1" tint="0.15000000596046448"/>
      <name val="Calibri"/>
      <family val="2"/>
    </font>
    <font>
      <b/>
      <sz val="14"/>
      <color theme="1" tint="0.15000000596046448"/>
      <name val="Calibri"/>
      <family val="2"/>
    </font>
    <font>
      <b/>
      <sz val="12"/>
      <color theme="1" tint="0.15000000596046448"/>
      <name val="Calibri"/>
      <family val="2"/>
    </font>
    <font>
      <b/>
      <sz val="14"/>
      <color theme="1" tint="0.24998000264167786"/>
      <name val="Calibri"/>
      <family val="2"/>
    </font>
    <font>
      <b/>
      <sz val="12"/>
      <color rgb="FF0066CC"/>
      <name val="Calibri"/>
      <family val="2"/>
    </font>
    <font>
      <sz val="8.8"/>
      <color rgb="FF0000FF"/>
      <name val="Calibri"/>
      <family val="2"/>
    </font>
    <font>
      <sz val="9"/>
      <color theme="1"/>
      <name val="Calibri"/>
      <family val="2"/>
    </font>
    <font>
      <b/>
      <sz val="9"/>
      <color theme="1" tint="0.15000000596046448"/>
      <name val="Calibri"/>
      <family val="2"/>
    </font>
    <font>
      <sz val="9"/>
      <color theme="1" tint="0.15000000596046448"/>
      <name val="Calibri"/>
      <family val="2"/>
    </font>
    <font>
      <sz val="10"/>
      <color theme="1"/>
      <name val="Arial"/>
      <family val="2"/>
    </font>
    <font>
      <b/>
      <sz val="10"/>
      <color rgb="FF0066CC"/>
      <name val="Calibri"/>
      <family val="2"/>
    </font>
    <font>
      <sz val="10"/>
      <color theme="1"/>
      <name val="Calibri"/>
      <family val="2"/>
    </font>
    <font>
      <b/>
      <sz val="12"/>
      <color theme="1"/>
      <name val="Calibri"/>
      <family val="2"/>
    </font>
    <font>
      <sz val="12"/>
      <color theme="1"/>
      <name val="Calibri"/>
      <family val="2"/>
    </font>
    <font>
      <b/>
      <sz val="10"/>
      <color theme="1"/>
      <name val="Calibri"/>
      <family val="2"/>
    </font>
    <font>
      <b/>
      <i/>
      <sz val="11"/>
      <color rgb="FF0070C0"/>
      <name val="Calibri"/>
      <family val="2"/>
    </font>
    <font>
      <sz val="10"/>
      <color rgb="FFFF0000"/>
      <name val="Calibri"/>
      <family val="2"/>
    </font>
    <font>
      <b/>
      <sz val="14"/>
      <color rgb="FF002060"/>
      <name val="Calibri"/>
      <family val="2"/>
    </font>
    <font>
      <b/>
      <sz val="11"/>
      <color rgb="FF002060"/>
      <name val="Calibri"/>
      <family val="2"/>
    </font>
    <font>
      <b/>
      <sz val="12"/>
      <color rgb="FF002060"/>
      <name val="Calibri"/>
      <family val="2"/>
    </font>
    <font>
      <sz val="8"/>
      <color theme="1"/>
      <name val="Calibri"/>
      <family val="2"/>
    </font>
    <font>
      <b/>
      <sz val="10"/>
      <color rgb="FF0070C0"/>
      <name val="Calibri"/>
      <family val="2"/>
    </font>
    <font>
      <i/>
      <sz val="10"/>
      <color theme="1"/>
      <name val="Calibri"/>
      <family val="2"/>
    </font>
    <font>
      <b/>
      <i/>
      <sz val="10"/>
      <color rgb="FF0070C0"/>
      <name val="Calibri"/>
      <family val="2"/>
    </font>
    <font>
      <i/>
      <sz val="8"/>
      <color theme="1"/>
      <name val="Calibri"/>
      <family val="2"/>
    </font>
    <font>
      <i/>
      <sz val="9"/>
      <color theme="1"/>
      <name val="Calibri"/>
      <family val="2"/>
    </font>
    <font>
      <i/>
      <sz val="6"/>
      <color theme="0" tint="-0.4999699890613556"/>
      <name val="Calibri"/>
      <family val="2"/>
    </font>
    <font>
      <b/>
      <sz val="8"/>
      <color rgb="FF0070C0"/>
      <name val="Calibri"/>
      <family val="2"/>
    </font>
    <font>
      <b/>
      <u val="single"/>
      <sz val="13"/>
      <color theme="1"/>
      <name val="Calibri"/>
      <family val="2"/>
    </font>
    <font>
      <b/>
      <u val="single"/>
      <sz val="11"/>
      <color theme="1"/>
      <name val="Calibri"/>
      <family val="2"/>
    </font>
    <font>
      <sz val="8"/>
      <color theme="0"/>
      <name val="Calibri"/>
      <family val="2"/>
    </font>
    <font>
      <b/>
      <u val="single"/>
      <sz val="13"/>
      <color theme="1"/>
      <name val="Arial"/>
      <family val="2"/>
    </font>
    <font>
      <b/>
      <sz val="8"/>
      <color theme="1"/>
      <name val="Calibri"/>
      <family val="2"/>
    </font>
    <font>
      <b/>
      <sz val="11"/>
      <color rgb="FF0070C0"/>
      <name val="Calibri"/>
      <family val="2"/>
    </font>
    <font>
      <b/>
      <i/>
      <sz val="8"/>
      <color theme="1"/>
      <name val="Calibri"/>
      <family val="2"/>
    </font>
    <font>
      <sz val="11"/>
      <color rgb="FF002060"/>
      <name val="Calibri"/>
      <family val="2"/>
    </font>
    <font>
      <i/>
      <sz val="8.8"/>
      <color rgb="FF0000FF"/>
      <name val="Calibri"/>
      <family val="2"/>
    </font>
    <font>
      <b/>
      <u val="single"/>
      <sz val="12"/>
      <color theme="1"/>
      <name val="Calibri"/>
      <family val="2"/>
    </font>
    <font>
      <b/>
      <i/>
      <u val="single"/>
      <sz val="11"/>
      <color theme="1"/>
      <name val="Calibri"/>
      <family val="2"/>
    </font>
    <font>
      <b/>
      <i/>
      <sz val="11"/>
      <color theme="1"/>
      <name val="Calibri"/>
      <family val="2"/>
    </font>
    <font>
      <i/>
      <sz val="11"/>
      <color theme="1"/>
      <name val="Calibri"/>
      <family val="2"/>
    </font>
    <font>
      <sz val="10"/>
      <color rgb="FF002060"/>
      <name val="Wingdings"/>
      <family val="0"/>
    </font>
    <font>
      <sz val="11"/>
      <color theme="4"/>
      <name val="Calibri"/>
      <family val="2"/>
    </font>
    <font>
      <u val="single"/>
      <sz val="11"/>
      <color theme="4"/>
      <name val="Calibri"/>
      <family val="2"/>
    </font>
    <font>
      <b/>
      <sz val="11"/>
      <color rgb="FF000000"/>
      <name val="Calibri"/>
      <family val="2"/>
    </font>
    <font>
      <sz val="6"/>
      <color rgb="FF000000"/>
      <name val="Calibri"/>
      <family val="2"/>
    </font>
    <font>
      <sz val="9"/>
      <color rgb="FF000000"/>
      <name val="Calibri"/>
      <family val="2"/>
    </font>
    <font>
      <b/>
      <sz val="12"/>
      <color rgb="FF000000"/>
      <name val="Calibri"/>
      <family val="2"/>
    </font>
    <font>
      <b/>
      <sz val="14"/>
      <color rgb="FF0066CC"/>
      <name val="Calibri"/>
      <family val="2"/>
    </font>
    <font>
      <b/>
      <sz val="13"/>
      <color rgb="FF0066CC"/>
      <name val="Calibri"/>
      <family val="2"/>
    </font>
    <font>
      <b/>
      <sz val="10"/>
      <color rgb="FFFF0000"/>
      <name val="Calibri"/>
      <family val="2"/>
    </font>
    <font>
      <sz val="10"/>
      <color rgb="FF002060"/>
      <name val="Calibri"/>
      <family val="2"/>
    </font>
    <font>
      <b/>
      <sz val="14"/>
      <color theme="1"/>
      <name val="Calibri"/>
      <family val="2"/>
    </font>
    <font>
      <b/>
      <sz val="16"/>
      <color theme="1"/>
      <name val="Calibri"/>
      <family val="2"/>
    </font>
    <font>
      <b/>
      <sz val="16"/>
      <color rgb="FF0066CC"/>
      <name val="Calibri"/>
      <family val="2"/>
    </font>
    <font>
      <b/>
      <sz val="12"/>
      <color theme="3" tint="-0.24997000396251678"/>
      <name val="Calibri"/>
      <family val="2"/>
    </font>
    <font>
      <b/>
      <sz val="9"/>
      <color theme="1" tint="0.24998000264167786"/>
      <name val="Calibri"/>
      <family val="2"/>
    </font>
  </fonts>
  <fills count="9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4"/>
        <bgColor indexed="64"/>
      </patternFill>
    </fill>
    <fill>
      <patternFill patternType="solid">
        <fgColor indexed="31"/>
        <bgColor indexed="64"/>
      </patternFill>
    </fill>
    <fill>
      <patternFill patternType="solid">
        <fgColor indexed="44"/>
        <bgColor indexed="64"/>
      </patternFill>
    </fill>
    <fill>
      <patternFill patternType="solid">
        <fgColor indexed="2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9"/>
        <bgColor indexed="64"/>
      </patternFill>
    </fill>
    <fill>
      <patternFill patternType="solid">
        <fgColor indexed="27"/>
        <bgColor indexed="64"/>
      </patternFill>
    </fill>
    <fill>
      <patternFill patternType="solid">
        <fgColor indexed="52"/>
        <bgColor indexed="64"/>
      </patternFill>
    </fill>
    <fill>
      <patternFill patternType="solid">
        <fgColor indexed="47"/>
        <bgColor indexed="64"/>
      </patternFill>
    </fill>
    <fill>
      <patternFill patternType="solid">
        <fgColor indexed="45"/>
        <bgColor indexed="64"/>
      </patternFill>
    </fill>
    <fill>
      <patternFill patternType="solid">
        <fgColor indexed="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
      <gradientFill degree="90">
        <stop position="0">
          <color theme="0"/>
        </stop>
        <stop position="1">
          <color rgb="FFD2DFEE"/>
        </stop>
      </gradientFill>
    </fill>
    <fill>
      <gradientFill degree="90">
        <stop position="0">
          <color theme="0"/>
        </stop>
        <stop position="1">
          <color rgb="FFD2DFEE"/>
        </stop>
      </gradientFill>
    </fill>
    <fill>
      <gradientFill degree="90">
        <stop position="0">
          <color theme="0"/>
        </stop>
        <stop position="1">
          <color rgb="FFD2DFEE"/>
        </stop>
      </gradientFill>
    </fill>
    <fill>
      <gradientFill degree="90">
        <stop position="0">
          <color theme="0"/>
        </stop>
        <stop position="1">
          <color rgb="FFD2DFEE"/>
        </stop>
      </gradientFill>
    </fill>
    <fill>
      <gradientFill degree="90">
        <stop position="0">
          <color theme="0"/>
        </stop>
        <stop position="1">
          <color rgb="FFBCD3EE"/>
        </stop>
      </gradientFill>
    </fill>
    <fill>
      <gradientFill degree="90">
        <stop position="0">
          <color theme="0"/>
        </stop>
        <stop position="1">
          <color rgb="FFBCD3EE"/>
        </stop>
      </gradientFill>
    </fill>
    <fill>
      <gradientFill degree="90">
        <stop position="0">
          <color theme="0"/>
        </stop>
        <stop position="1">
          <color rgb="FFBCD3EE"/>
        </stop>
      </gradientFill>
    </fill>
    <fill>
      <gradientFill degree="90">
        <stop position="0">
          <color theme="0"/>
        </stop>
        <stop position="1">
          <color rgb="FFBCD3EE"/>
        </stop>
      </gradientFill>
    </fill>
    <fill>
      <gradientFill degree="90">
        <stop position="0">
          <color theme="0"/>
        </stop>
        <stop position="1">
          <color rgb="FFBCD3EE"/>
        </stop>
      </gradientFill>
    </fill>
    <fill>
      <gradientFill degree="90">
        <stop position="0">
          <color theme="0"/>
        </stop>
        <stop position="1">
          <color rgb="FFBCD3EE"/>
        </stop>
      </gradientFill>
    </fill>
    <fill>
      <gradientFill degree="90">
        <stop position="0">
          <color theme="0"/>
        </stop>
        <stop position="1">
          <color rgb="FFBCD3EE"/>
        </stop>
      </gradientFill>
    </fill>
    <fill>
      <gradientFill degree="90">
        <stop position="0">
          <color theme="0"/>
        </stop>
        <stop position="1">
          <color rgb="FFBCD3EE"/>
        </stop>
      </gradientFill>
    </fill>
    <fill>
      <gradientFill degree="90">
        <stop position="0">
          <color theme="0"/>
        </stop>
        <stop position="1">
          <color rgb="FFBCD3EE"/>
        </stop>
      </gradientFill>
    </fill>
    <fill>
      <gradientFill degree="90">
        <stop position="0">
          <color theme="0"/>
        </stop>
        <stop position="1">
          <color rgb="FFD2DFEE"/>
        </stop>
      </gradientFill>
    </fill>
    <fill>
      <gradientFill degree="90">
        <stop position="0">
          <color theme="0"/>
        </stop>
        <stop position="0.5">
          <color rgb="FFD2DFEE"/>
        </stop>
        <stop position="1">
          <color theme="0"/>
        </stop>
      </gradientFill>
    </fill>
    <fill>
      <gradientFill degree="90">
        <stop position="0">
          <color theme="0"/>
        </stop>
        <stop position="0.5">
          <color rgb="FFD2DFEE"/>
        </stop>
        <stop position="1">
          <color theme="0"/>
        </stop>
      </gradientFill>
    </fill>
    <fill>
      <gradientFill degree="90">
        <stop position="0">
          <color theme="0"/>
        </stop>
        <stop position="0.5">
          <color rgb="FFD2DFEE"/>
        </stop>
        <stop position="1">
          <color theme="0"/>
        </stop>
      </gradientFill>
    </fill>
    <fill>
      <patternFill patternType="solid">
        <fgColor theme="0" tint="-0.1499900072813034"/>
        <bgColor indexed="64"/>
      </patternFill>
    </fill>
    <fill>
      <patternFill patternType="solid">
        <fgColor indexed="22"/>
        <bgColor indexed="64"/>
      </patternFill>
    </fill>
    <fill>
      <gradientFill degree="90">
        <stop position="0">
          <color theme="0"/>
        </stop>
        <stop position="1">
          <color rgb="FFD2DFEE"/>
        </stop>
      </gradientFill>
    </fill>
    <fill>
      <gradientFill degree="90">
        <stop position="0">
          <color theme="0"/>
        </stop>
        <stop position="1">
          <color rgb="FFD2DFEE"/>
        </stop>
      </gradientFill>
    </fill>
    <fill>
      <patternFill patternType="solid">
        <fgColor theme="0" tint="-0.24997000396251678"/>
        <bgColor indexed="64"/>
      </patternFill>
    </fill>
    <fill>
      <gradientFill degree="90">
        <stop position="0">
          <color theme="0"/>
        </stop>
        <stop position="1">
          <color rgb="FFBCD3EE"/>
        </stop>
      </gradientFill>
    </fill>
    <fill>
      <gradientFill degree="90">
        <stop position="0">
          <color theme="0"/>
        </stop>
        <stop position="1">
          <color rgb="FFBCD3EE"/>
        </stop>
      </gradientFill>
    </fill>
    <fill>
      <gradientFill degree="90">
        <stop position="0">
          <color theme="0"/>
        </stop>
        <stop position="1">
          <color rgb="FFBCD3EE"/>
        </stop>
      </gradientFill>
    </fill>
    <fill>
      <gradientFill degree="90">
        <stop position="0">
          <color theme="0"/>
        </stop>
        <stop position="1">
          <color rgb="FFBCD3EE"/>
        </stop>
      </gradientFill>
    </fill>
    <fill>
      <gradientFill degree="90">
        <stop position="0">
          <color theme="0"/>
        </stop>
        <stop position="1">
          <color rgb="FFBCD3EE"/>
        </stop>
      </gradientFill>
    </fill>
    <fill>
      <gradientFill degree="90">
        <stop position="0">
          <color theme="0"/>
        </stop>
        <stop position="1">
          <color rgb="FFBCD3EE"/>
        </stop>
      </gradientFill>
    </fill>
    <fill>
      <gradientFill degree="90">
        <stop position="0">
          <color theme="0"/>
        </stop>
        <stop position="0.5">
          <color rgb="FFD2DFEE"/>
        </stop>
        <stop position="1">
          <color theme="0"/>
        </stop>
      </gradientFill>
    </fill>
    <fill>
      <gradientFill degree="90">
        <stop position="0">
          <color theme="0"/>
        </stop>
        <stop position="1">
          <color rgb="FFD2DFEE"/>
        </stop>
      </gradientFill>
    </fill>
    <fill>
      <gradientFill degree="90">
        <stop position="0">
          <color theme="0"/>
        </stop>
        <stop position="1">
          <color rgb="FFD2DFEE"/>
        </stop>
      </gradientFill>
    </fill>
    <fill>
      <gradientFill degree="90">
        <stop position="0">
          <color theme="0"/>
        </stop>
        <stop position="1">
          <color rgb="FFD2DFEE"/>
        </stop>
      </gradientFill>
    </fill>
    <fill>
      <gradientFill degree="90">
        <stop position="0">
          <color theme="0"/>
        </stop>
        <stop position="1">
          <color rgb="FFD2DFEE"/>
        </stop>
      </gradientFill>
    </fill>
    <fill>
      <gradientFill degree="90">
        <stop position="0">
          <color theme="0"/>
        </stop>
        <stop position="1">
          <color rgb="FFD2DFEE"/>
        </stop>
      </gradientFill>
    </fill>
    <fill>
      <gradientFill degree="90">
        <stop position="0">
          <color theme="0"/>
        </stop>
        <stop position="1">
          <color rgb="FFD2DFEE"/>
        </stop>
      </gradientFill>
    </fill>
    <fill>
      <gradientFill degree="90">
        <stop position="0">
          <color theme="0"/>
        </stop>
        <stop position="1">
          <color rgb="FFD2DFEE"/>
        </stop>
      </gradientFill>
    </fill>
    <fill>
      <gradientFill degree="90">
        <stop position="0">
          <color theme="0"/>
        </stop>
        <stop position="1">
          <color rgb="FFD2DFEE"/>
        </stop>
      </gradientFill>
    </fill>
    <fill>
      <gradientFill degree="90">
        <stop position="0">
          <color theme="0"/>
        </stop>
        <stop position="1">
          <color rgb="FFD2DFEE"/>
        </stop>
      </gradientFill>
    </fill>
    <fill>
      <gradientFill degree="90">
        <stop position="0">
          <color theme="0"/>
        </stop>
        <stop position="1">
          <color rgb="FFD2DFEE"/>
        </stop>
      </gradientFill>
    </fill>
    <fill>
      <patternFill patternType="solid">
        <fgColor rgb="FFD0D0D0"/>
        <bgColor indexed="64"/>
      </patternFill>
    </fill>
  </fills>
  <borders count="20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indexed="54"/>
      </bottom>
    </border>
    <border>
      <left>
        <color indexed="63"/>
      </left>
      <right>
        <color indexed="63"/>
      </right>
      <top>
        <color indexed="63"/>
      </top>
      <bottom style="thick">
        <color indexed="22"/>
      </bottom>
    </border>
    <border>
      <left/>
      <right/>
      <top/>
      <bottom style="medium">
        <color indexed="44"/>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theme="1" tint="0.24995000660419464"/>
      </left>
      <right style="thin">
        <color theme="1" tint="0.24995000660419464"/>
      </right>
      <top style="hair">
        <color theme="1" tint="0.24995000660419464"/>
      </top>
      <bottom style="hair">
        <color theme="1" tint="0.24995000660419464"/>
      </bottom>
    </border>
    <border>
      <left/>
      <right/>
      <top/>
      <bottom style="thin"/>
    </border>
    <border>
      <left style="thin">
        <color theme="1" tint="0.24995000660419464"/>
      </left>
      <right style="thin">
        <color theme="1" tint="0.24995000660419464"/>
      </right>
      <top/>
      <bottom/>
    </border>
    <border>
      <left style="thin">
        <color theme="1" tint="0.24995000660419464"/>
      </left>
      <right style="thin">
        <color theme="1" tint="0.24995000660419464"/>
      </right>
      <top/>
      <bottom style="thin">
        <color theme="1" tint="0.24995000660419464"/>
      </bottom>
    </border>
    <border>
      <left style="thin"/>
      <right style="thin"/>
      <top/>
      <bottom/>
    </border>
    <border>
      <left style="thin"/>
      <right/>
      <top/>
      <bottom/>
    </border>
    <border>
      <left style="thin">
        <color theme="1" tint="0.24995000660419464"/>
      </left>
      <right style="thin"/>
      <top style="thin">
        <color theme="1" tint="0.24995000660419464"/>
      </top>
      <bottom/>
    </border>
    <border>
      <left style="thin"/>
      <right style="thin"/>
      <top style="thin">
        <color theme="1" tint="0.24995000660419464"/>
      </top>
      <bottom/>
    </border>
    <border>
      <left style="thin"/>
      <right/>
      <top style="thin">
        <color theme="1" tint="0.24995000660419464"/>
      </top>
      <bottom/>
    </border>
    <border>
      <left style="thin">
        <color theme="1" tint="0.24995000660419464"/>
      </left>
      <right style="thin"/>
      <top/>
      <bottom style="thin">
        <color theme="1" tint="0.24995000660419464"/>
      </bottom>
    </border>
    <border>
      <left style="thin"/>
      <right style="thin"/>
      <top/>
      <bottom style="thin">
        <color theme="1" tint="0.24995000660419464"/>
      </bottom>
    </border>
    <border>
      <left style="thin"/>
      <right/>
      <top/>
      <bottom style="thin">
        <color theme="1" tint="0.24995000660419464"/>
      </bottom>
    </border>
    <border>
      <left style="thin">
        <color theme="1" tint="0.24995000660419464"/>
      </left>
      <right style="thin"/>
      <top/>
      <bottom/>
    </border>
    <border>
      <left style="thin">
        <color theme="1" tint="0.24995000660419464"/>
      </left>
      <right style="thin">
        <color theme="1" tint="0.24995000660419464"/>
      </right>
      <top style="thin">
        <color theme="1" tint="0.24995000660419464"/>
      </top>
      <bottom/>
    </border>
    <border>
      <left style="thin">
        <color theme="1" tint="0.14996999502182007"/>
      </left>
      <right style="thin">
        <color theme="1" tint="0.14996999502182007"/>
      </right>
      <top style="hair">
        <color theme="1" tint="0.14996999502182007"/>
      </top>
      <bottom style="hair">
        <color theme="1" tint="0.14996999502182007"/>
      </bottom>
    </border>
    <border>
      <left style="thin">
        <color theme="1" tint="0.14996999502182007"/>
      </left>
      <right style="thin">
        <color theme="1" tint="0.14996999502182007"/>
      </right>
      <top/>
      <bottom style="hair">
        <color theme="1" tint="0.14996999502182007"/>
      </bottom>
    </border>
    <border>
      <left style="thin">
        <color theme="1" tint="0.24995000660419464"/>
      </left>
      <right style="thin">
        <color theme="1" tint="0.24995000660419464"/>
      </right>
      <top style="medium">
        <color theme="1" tint="0.24995000660419464"/>
      </top>
      <bottom style="hair">
        <color theme="1" tint="0.24995000660419464"/>
      </bottom>
    </border>
    <border>
      <left style="thin">
        <color theme="1" tint="0.14996999502182007"/>
      </left>
      <right style="thin">
        <color theme="1" tint="0.14996999502182007"/>
      </right>
      <top style="thin">
        <color theme="1" tint="0.14996999502182007"/>
      </top>
      <bottom style="thin">
        <color theme="1" tint="0.14993999898433685"/>
      </bottom>
    </border>
    <border>
      <left style="thin">
        <color theme="1" tint="0.24995000660419464"/>
      </left>
      <right style="thin"/>
      <top style="medium">
        <color theme="1" tint="0.24995000660419464"/>
      </top>
      <bottom style="thin">
        <color theme="1" tint="0.24995000660419464"/>
      </bottom>
    </border>
    <border>
      <left style="thin"/>
      <right style="thin"/>
      <top style="medium">
        <color theme="1" tint="0.24995000660419464"/>
      </top>
      <bottom style="thin">
        <color theme="1" tint="0.24995000660419464"/>
      </bottom>
    </border>
    <border>
      <left style="thin"/>
      <right/>
      <top style="medium">
        <color theme="1" tint="0.24995000660419464"/>
      </top>
      <bottom style="thin">
        <color theme="1" tint="0.24995000660419464"/>
      </bottom>
    </border>
    <border>
      <left/>
      <right/>
      <top style="thin">
        <color theme="1" tint="0.24995000660419464"/>
      </top>
      <bottom/>
    </border>
    <border>
      <left/>
      <right/>
      <top/>
      <bottom style="thin">
        <color theme="1" tint="0.24995000660419464"/>
      </bottom>
    </border>
    <border>
      <left style="thin">
        <color theme="1" tint="0.24995000660419464"/>
      </left>
      <right style="thin">
        <color theme="1" tint="0.24995000660419464"/>
      </right>
      <top style="thin">
        <color theme="1" tint="0.24995000660419464"/>
      </top>
      <bottom style="medium">
        <color theme="1" tint="0.24995000660419464"/>
      </bottom>
    </border>
    <border>
      <left style="thin">
        <color theme="1" tint="0.24995000660419464"/>
      </left>
      <right style="thin"/>
      <top style="thin">
        <color theme="1" tint="0.24995000660419464"/>
      </top>
      <bottom style="medium">
        <color theme="1" tint="0.24995000660419464"/>
      </bottom>
    </border>
    <border>
      <left style="thin"/>
      <right style="thin"/>
      <top style="thin">
        <color theme="1" tint="0.24995000660419464"/>
      </top>
      <bottom style="medium">
        <color theme="1" tint="0.24995000660419464"/>
      </bottom>
    </border>
    <border>
      <left style="thin"/>
      <right/>
      <top style="thin">
        <color theme="1" tint="0.24995000660419464"/>
      </top>
      <bottom style="medium">
        <color theme="1" tint="0.24995000660419464"/>
      </bottom>
    </border>
    <border>
      <left/>
      <right style="thin">
        <color theme="1" tint="0.24995000660419464"/>
      </right>
      <top style="thin">
        <color theme="1" tint="0.24995000660419464"/>
      </top>
      <bottom/>
    </border>
    <border>
      <left/>
      <right/>
      <top style="medium">
        <color theme="1" tint="0.24995000660419464"/>
      </top>
      <bottom/>
    </border>
    <border>
      <left style="thin">
        <color theme="1" tint="0.24995000660419464"/>
      </left>
      <right style="thin">
        <color theme="1" tint="0.24995000660419464"/>
      </right>
      <top style="hair">
        <color theme="1" tint="0.24995000660419464"/>
      </top>
      <bottom style="medium">
        <color theme="1" tint="0.24995000660419464"/>
      </bottom>
    </border>
    <border>
      <left style="thin"/>
      <right style="thin">
        <color theme="1" tint="0.24995000660419464"/>
      </right>
      <top style="hair">
        <color theme="1" tint="0.24995000660419464"/>
      </top>
      <bottom style="hair">
        <color theme="1" tint="0.24995000660419464"/>
      </bottom>
    </border>
    <border>
      <left style="thin">
        <color theme="1" tint="0.24995000660419464"/>
      </left>
      <right style="thin"/>
      <top style="medium">
        <color theme="1" tint="0.24995000660419464"/>
      </top>
      <bottom style="hair">
        <color theme="1" tint="0.24995000660419464"/>
      </bottom>
    </border>
    <border>
      <left style="thin"/>
      <right style="thin"/>
      <top style="medium">
        <color theme="1" tint="0.24995000660419464"/>
      </top>
      <bottom style="hair">
        <color theme="1" tint="0.24995000660419464"/>
      </bottom>
    </border>
    <border>
      <left style="thin"/>
      <right/>
      <top style="medium">
        <color theme="1" tint="0.24995000660419464"/>
      </top>
      <bottom style="hair">
        <color theme="1" tint="0.24995000660419464"/>
      </bottom>
    </border>
    <border>
      <left style="thin">
        <color theme="1" tint="0.24995000660419464"/>
      </left>
      <right style="thin"/>
      <top/>
      <bottom style="medium">
        <color theme="1" tint="0.24995000660419464"/>
      </bottom>
    </border>
    <border>
      <left style="thin"/>
      <right style="thin"/>
      <top/>
      <bottom style="medium">
        <color theme="1" tint="0.24995000660419464"/>
      </bottom>
    </border>
    <border>
      <left style="thin"/>
      <right/>
      <top/>
      <bottom style="medium">
        <color theme="1" tint="0.24995000660419464"/>
      </bottom>
    </border>
    <border>
      <left style="thin"/>
      <right style="thin">
        <color theme="1" tint="0.24995000660419464"/>
      </right>
      <top style="medium">
        <color theme="1" tint="0.24995000660419464"/>
      </top>
      <bottom style="thin">
        <color theme="1" tint="0.24995000660419464"/>
      </bottom>
    </border>
    <border>
      <left style="thin">
        <color theme="1" tint="0.24995000660419464"/>
      </left>
      <right style="thin">
        <color theme="1" tint="0.24995000660419464"/>
      </right>
      <top/>
      <bottom style="hair">
        <color theme="1" tint="0.24995000660419464"/>
      </bottom>
    </border>
    <border>
      <left style="thin">
        <color theme="1" tint="0.24995000660419464"/>
      </left>
      <right style="thin"/>
      <top style="medium">
        <color theme="1" tint="0.24995000660419464"/>
      </top>
      <bottom/>
    </border>
    <border>
      <left style="thin"/>
      <right style="thin"/>
      <top style="medium">
        <color theme="1" tint="0.24995000660419464"/>
      </top>
      <bottom/>
    </border>
    <border>
      <left style="thin"/>
      <right/>
      <top style="medium">
        <color theme="1" tint="0.24995000660419464"/>
      </top>
      <bottom/>
    </border>
    <border>
      <left style="medium"/>
      <right/>
      <top style="medium"/>
      <bottom style="medium"/>
    </border>
    <border>
      <left style="thin"/>
      <right style="thin"/>
      <top style="medium"/>
      <bottom style="medium"/>
    </border>
    <border>
      <left style="thin"/>
      <right style="medium"/>
      <top style="medium"/>
      <bottom style="medium"/>
    </border>
    <border>
      <left style="thin"/>
      <right/>
      <top style="hair"/>
      <bottom style="hair"/>
    </border>
    <border>
      <left style="thin"/>
      <right style="thin"/>
      <top style="thin"/>
      <bottom style="thin"/>
    </border>
    <border>
      <left style="thin"/>
      <right style="thin"/>
      <top/>
      <bottom style="thin"/>
    </border>
    <border>
      <left style="thin"/>
      <right style="thin"/>
      <top style="thin"/>
      <bottom/>
    </border>
    <border>
      <left style="medium"/>
      <right style="thin">
        <color theme="1" tint="0.24995000660419464"/>
      </right>
      <top style="medium"/>
      <bottom style="medium"/>
    </border>
    <border>
      <left style="thin">
        <color theme="1" tint="0.24995000660419464"/>
      </left>
      <right style="thin">
        <color theme="1" tint="0.24995000660419464"/>
      </right>
      <top style="medium"/>
      <bottom style="medium"/>
    </border>
    <border>
      <left style="thin">
        <color theme="1" tint="0.24995000660419464"/>
      </left>
      <right/>
      <top style="medium"/>
      <bottom style="medium"/>
    </border>
    <border>
      <left style="medium"/>
      <right style="medium"/>
      <top style="medium"/>
      <bottom style="medium"/>
    </border>
    <border>
      <left style="medium"/>
      <right style="medium"/>
      <top style="medium"/>
      <bottom/>
    </border>
    <border>
      <left style="medium"/>
      <right style="thin"/>
      <top/>
      <bottom/>
    </border>
    <border>
      <left style="medium"/>
      <right style="medium"/>
      <top/>
      <bottom style="medium"/>
    </border>
    <border>
      <left/>
      <right style="thin"/>
      <top style="medium"/>
      <bottom style="medium"/>
    </border>
    <border>
      <left style="medium"/>
      <right/>
      <top style="medium"/>
      <bottom/>
    </border>
    <border>
      <left style="thin"/>
      <right style="thin"/>
      <top style="medium"/>
      <bottom/>
    </border>
    <border>
      <left/>
      <right/>
      <top style="medium"/>
      <bottom/>
    </border>
    <border>
      <left style="medium"/>
      <right/>
      <top/>
      <bottom/>
    </border>
    <border>
      <left style="medium"/>
      <right style="medium"/>
      <top/>
      <bottom/>
    </border>
    <border>
      <left/>
      <right style="medium"/>
      <top/>
      <bottom/>
    </border>
    <border>
      <left style="medium"/>
      <right/>
      <top/>
      <bottom style="medium"/>
    </border>
    <border>
      <left/>
      <right/>
      <top style="medium"/>
      <bottom style="medium"/>
    </border>
    <border>
      <left/>
      <right style="thin"/>
      <top/>
      <bottom/>
    </border>
    <border>
      <left style="thin"/>
      <right/>
      <top/>
      <bottom style="medium"/>
    </border>
    <border>
      <left style="thin">
        <color theme="1" tint="0.24995000660419464"/>
      </left>
      <right style="thin">
        <color theme="1" tint="0.24995000660419464"/>
      </right>
      <top style="medium">
        <color theme="1" tint="0.24995000660419464"/>
      </top>
      <bottom style="thin"/>
    </border>
    <border>
      <left style="thin">
        <color theme="1" tint="0.24995000660419464"/>
      </left>
      <right style="thin">
        <color theme="1" tint="0.24995000660419464"/>
      </right>
      <top/>
      <bottom style="thin"/>
    </border>
    <border>
      <left/>
      <right/>
      <top style="thin"/>
      <bottom/>
    </border>
    <border>
      <left style="thin">
        <color rgb="FF002060"/>
      </left>
      <right/>
      <top style="thin">
        <color rgb="FF002060"/>
      </top>
      <bottom/>
    </border>
    <border>
      <left/>
      <right/>
      <top style="thin">
        <color rgb="FF002060"/>
      </top>
      <bottom/>
    </border>
    <border>
      <left/>
      <right style="thin">
        <color rgb="FF002060"/>
      </right>
      <top style="thin">
        <color rgb="FF002060"/>
      </top>
      <bottom/>
    </border>
    <border>
      <left style="thin">
        <color rgb="FF002060"/>
      </left>
      <right/>
      <top/>
      <bottom/>
    </border>
    <border>
      <left/>
      <right style="thin">
        <color rgb="FF002060"/>
      </right>
      <top/>
      <bottom/>
    </border>
    <border>
      <left style="thin">
        <color rgb="FF002060"/>
      </left>
      <right/>
      <top/>
      <bottom style="thin">
        <color rgb="FF002060"/>
      </bottom>
    </border>
    <border>
      <left/>
      <right/>
      <top/>
      <bottom style="thin">
        <color rgb="FF002060"/>
      </bottom>
    </border>
    <border>
      <left/>
      <right style="thin">
        <color rgb="FF002060"/>
      </right>
      <top/>
      <bottom style="thin">
        <color rgb="FF002060"/>
      </bottom>
    </border>
    <border>
      <left style="thin"/>
      <right/>
      <top style="thin"/>
      <bottom/>
    </border>
    <border>
      <left/>
      <right style="thin"/>
      <top style="thin"/>
      <bottom/>
    </border>
    <border>
      <left style="thin"/>
      <right/>
      <top/>
      <bottom style="thin"/>
    </border>
    <border>
      <left/>
      <right style="thin"/>
      <top/>
      <bottom style="thin"/>
    </border>
    <border>
      <left/>
      <right/>
      <top style="thin"/>
      <bottom style="thin"/>
    </border>
    <border>
      <left/>
      <right style="thin"/>
      <top style="thin"/>
      <bottom style="thin"/>
    </border>
    <border>
      <left style="thin"/>
      <right/>
      <top style="thin"/>
      <bottom style="thin"/>
    </border>
    <border>
      <left/>
      <right/>
      <top/>
      <bottom style="medium"/>
    </border>
    <border>
      <left/>
      <right/>
      <top/>
      <bottom style="hair"/>
    </border>
    <border>
      <left/>
      <right/>
      <top style="hair"/>
      <bottom style="hair"/>
    </border>
    <border>
      <left style="thin"/>
      <right style="medium"/>
      <top/>
      <bottom style="hair"/>
    </border>
    <border>
      <left style="thin"/>
      <right style="medium"/>
      <top style="hair"/>
      <bottom style="hair"/>
    </border>
    <border>
      <left style="thin"/>
      <right style="medium"/>
      <top/>
      <bottom style="medium"/>
    </border>
    <border>
      <left style="medium"/>
      <right style="thin"/>
      <top style="hair"/>
      <bottom style="hair"/>
    </border>
    <border>
      <left style="medium"/>
      <right/>
      <top style="hair"/>
      <bottom style="hair"/>
    </border>
    <border>
      <left style="medium"/>
      <right style="thin"/>
      <top/>
      <bottom style="medium"/>
    </border>
    <border>
      <left style="thin"/>
      <right/>
      <top style="medium"/>
      <bottom style="medium"/>
    </border>
    <border>
      <left style="thin"/>
      <right/>
      <top/>
      <bottom style="hair"/>
    </border>
    <border>
      <left style="thin"/>
      <right style="thin"/>
      <top style="thin"/>
      <bottom style="dotted">
        <color theme="0" tint="-0.3499799966812134"/>
      </bottom>
    </border>
    <border>
      <left style="thin"/>
      <right style="thin"/>
      <top style="dotted">
        <color theme="0" tint="-0.3499799966812134"/>
      </top>
      <bottom style="dotted">
        <color theme="0" tint="-0.3499799966812134"/>
      </bottom>
    </border>
    <border>
      <left style="thin"/>
      <right style="thin"/>
      <top style="dotted">
        <color theme="0" tint="-0.3499799966812134"/>
      </top>
      <bottom style="thin"/>
    </border>
    <border>
      <left/>
      <right/>
      <top/>
      <bottom style="thin">
        <color theme="0" tint="-0.149959996342659"/>
      </bottom>
    </border>
    <border>
      <left style="thin">
        <color theme="1" tint="0.24995000660419464"/>
      </left>
      <right style="thin">
        <color theme="1" tint="0.24995000660419464"/>
      </right>
      <top style="hair">
        <color theme="1" tint="0.24995000660419464"/>
      </top>
      <bottom style="thin"/>
    </border>
    <border>
      <left style="thin"/>
      <right style="thin">
        <color theme="1" tint="0.24995000660419464"/>
      </right>
      <top style="hair">
        <color theme="1" tint="0.24995000660419464"/>
      </top>
      <bottom style="thin"/>
    </border>
    <border>
      <left style="thin">
        <color rgb="FF404040"/>
      </left>
      <right style="thin">
        <color rgb="FF404040"/>
      </right>
      <top style="hair">
        <color rgb="FF404040"/>
      </top>
      <bottom style="hair">
        <color rgb="FF404040"/>
      </bottom>
    </border>
    <border>
      <left/>
      <right style="thin">
        <color rgb="FF404040"/>
      </right>
      <top style="hair">
        <color rgb="FF404040"/>
      </top>
      <bottom style="hair">
        <color rgb="FF404040"/>
      </bottom>
    </border>
    <border>
      <left style="thin">
        <color theme="1" tint="0.14996999502182007"/>
      </left>
      <right style="thin">
        <color theme="1" tint="0.14996999502182007"/>
      </right>
      <top style="hair">
        <color theme="1" tint="0.14996999502182007"/>
      </top>
      <bottom style="hair">
        <color theme="1" tint="0.14993999898433685"/>
      </bottom>
    </border>
    <border>
      <left style="thin">
        <color theme="1" tint="0.24995000660419464"/>
      </left>
      <right style="thin">
        <color theme="1" tint="0.24995000660419464"/>
      </right>
      <top style="hair">
        <color theme="1" tint="0.14996999502182007"/>
      </top>
      <bottom style="hair">
        <color theme="1" tint="0.14993999898433685"/>
      </bottom>
    </border>
    <border>
      <left style="thin">
        <color theme="1" tint="0.14996999502182007"/>
      </left>
      <right style="thin">
        <color theme="1" tint="0.14996999502182007"/>
      </right>
      <top style="hair">
        <color theme="1" tint="0.14993999898433685"/>
      </top>
      <bottom style="thin"/>
    </border>
    <border>
      <left/>
      <right style="thin"/>
      <top style="thin"/>
      <bottom style="dotted">
        <color theme="0" tint="-0.3499799966812134"/>
      </bottom>
    </border>
    <border>
      <left/>
      <right style="thin"/>
      <top style="dotted">
        <color theme="0" tint="-0.3499799966812134"/>
      </top>
      <bottom style="dotted">
        <color theme="0" tint="-0.3499799966812134"/>
      </bottom>
    </border>
    <border>
      <left style="medium"/>
      <right style="thin">
        <color theme="1" tint="0.24995000660419464"/>
      </right>
      <top style="hair">
        <color theme="1" tint="0.24995000660419464"/>
      </top>
      <bottom style="hair">
        <color theme="1" tint="0.24995000660419464"/>
      </bottom>
    </border>
    <border>
      <left style="thin">
        <color theme="1" tint="0.24995000660419464"/>
      </left>
      <right style="thin"/>
      <top style="hair">
        <color theme="1" tint="0.24995000660419464"/>
      </top>
      <bottom style="hair">
        <color theme="1" tint="0.24995000660419464"/>
      </bottom>
    </border>
    <border>
      <left style="thin">
        <color theme="1" tint="0.24995000660419464"/>
      </left>
      <right style="thin"/>
      <top style="hair">
        <color theme="1" tint="0.24995000660419464"/>
      </top>
      <bottom style="medium">
        <color theme="1" tint="0.24995000660419464"/>
      </bottom>
    </border>
    <border>
      <left style="thin">
        <color theme="1" tint="0.24995000660419464"/>
      </left>
      <right style="thin"/>
      <top/>
      <bottom style="hair">
        <color theme="1" tint="0.24995000660419464"/>
      </bottom>
    </border>
    <border>
      <left style="thin">
        <color theme="1" tint="0.24995000660419464"/>
      </left>
      <right style="thin"/>
      <top style="hair">
        <color theme="1" tint="0.24995000660419464"/>
      </top>
      <bottom style="thin"/>
    </border>
    <border>
      <left/>
      <right style="thin"/>
      <top style="thin">
        <color theme="1" tint="0.24995000660419464"/>
      </top>
      <bottom style="medium">
        <color theme="1" tint="0.24995000660419464"/>
      </bottom>
    </border>
    <border>
      <left/>
      <right style="thin"/>
      <top style="thin">
        <color theme="1" tint="0.24995000660419464"/>
      </top>
      <bottom/>
    </border>
    <border>
      <left/>
      <right style="thin"/>
      <top style="hair">
        <color rgb="FF404040"/>
      </top>
      <bottom style="hair">
        <color rgb="FF404040"/>
      </bottom>
    </border>
    <border>
      <left style="medium"/>
      <right style="thin">
        <color theme="1" tint="0.24995000660419464"/>
      </right>
      <top/>
      <bottom style="hair">
        <color theme="1" tint="0.24995000660419464"/>
      </bottom>
    </border>
    <border>
      <left style="medium"/>
      <right style="thin">
        <color theme="1" tint="0.24995000660419464"/>
      </right>
      <top style="medium"/>
      <bottom style="thin"/>
    </border>
    <border>
      <left style="thin">
        <color theme="1" tint="0.24995000660419464"/>
      </left>
      <right style="thin">
        <color theme="1" tint="0.24995000660419464"/>
      </right>
      <top style="thin">
        <color theme="1" tint="0.24995000660419464"/>
      </top>
      <bottom style="hair">
        <color theme="1" tint="0.24995000660419464"/>
      </bottom>
    </border>
    <border>
      <left style="thin"/>
      <right style="thin"/>
      <top style="thin"/>
      <bottom style="hair"/>
    </border>
    <border>
      <left style="thin"/>
      <right style="thin"/>
      <top style="hair"/>
      <bottom style="hair"/>
    </border>
    <border>
      <left style="thin"/>
      <right style="thin"/>
      <top style="hair"/>
      <bottom style="thin"/>
    </border>
    <border>
      <left/>
      <right style="thin"/>
      <top style="thin">
        <color rgb="FF002060"/>
      </top>
      <bottom/>
    </border>
    <border>
      <left/>
      <right style="thin"/>
      <top/>
      <bottom style="thin">
        <color rgb="FF002060"/>
      </bottom>
    </border>
    <border>
      <left style="thin"/>
      <right style="thin"/>
      <top/>
      <bottom style="hair">
        <color theme="1" tint="0.24995000660419464"/>
      </bottom>
    </border>
    <border>
      <left style="medium"/>
      <right style="thin">
        <color theme="1" tint="0.24995000660419464"/>
      </right>
      <top style="hair">
        <color theme="1" tint="0.24995000660419464"/>
      </top>
      <bottom style="hair"/>
    </border>
    <border>
      <left style="thin">
        <color theme="1" tint="0.24995000660419464"/>
      </left>
      <right style="medium"/>
      <top style="hair">
        <color theme="1" tint="0.24995000660419464"/>
      </top>
      <bottom style="hair"/>
    </border>
    <border>
      <left/>
      <right/>
      <top style="hair"/>
      <bottom style="thin"/>
    </border>
    <border>
      <left/>
      <right/>
      <top style="hair"/>
      <bottom/>
    </border>
    <border>
      <left/>
      <right/>
      <top style="thin"/>
      <bottom style="hair"/>
    </border>
    <border>
      <left style="thin"/>
      <right style="thin"/>
      <top style="thin"/>
      <bottom style="medium"/>
    </border>
    <border>
      <left/>
      <right style="thin"/>
      <top/>
      <bottom style="medium"/>
    </border>
    <border>
      <left style="medium"/>
      <right style="thin"/>
      <top style="thin"/>
      <bottom style="thin"/>
    </border>
    <border>
      <left style="medium"/>
      <right/>
      <top style="thin"/>
      <bottom style="medium"/>
    </border>
    <border>
      <left/>
      <right style="thin"/>
      <top style="thin"/>
      <bottom style="medium"/>
    </border>
    <border>
      <left/>
      <right style="medium"/>
      <top style="medium"/>
      <bottom/>
    </border>
    <border>
      <left/>
      <right style="medium"/>
      <top/>
      <bottom style="medium"/>
    </border>
    <border>
      <left style="thin">
        <color theme="1" tint="0.24995000660419464"/>
      </left>
      <right style="medium"/>
      <top style="medium"/>
      <bottom style="thin"/>
    </border>
    <border>
      <left style="thin">
        <color theme="1" tint="0.24995000660419464"/>
      </left>
      <right style="medium"/>
      <top/>
      <bottom style="hair">
        <color theme="1" tint="0.24995000660419464"/>
      </bottom>
    </border>
    <border>
      <left style="thin">
        <color theme="1" tint="0.24995000660419464"/>
      </left>
      <right style="medium"/>
      <top style="hair">
        <color theme="1" tint="0.24995000660419464"/>
      </top>
      <bottom style="hair">
        <color theme="1" tint="0.24995000660419464"/>
      </bottom>
    </border>
    <border>
      <left style="thin">
        <color theme="1" tint="0.24995000660419464"/>
      </left>
      <right style="medium"/>
      <top/>
      <bottom/>
    </border>
    <border>
      <left style="thin">
        <color theme="1" tint="0.24995000660419464"/>
      </left>
      <right style="thin">
        <color theme="1" tint="0.24995000660419464"/>
      </right>
      <top style="hair">
        <color theme="1" tint="0.24995000660419464"/>
      </top>
      <bottom/>
    </border>
    <border>
      <left style="medium"/>
      <right style="thin">
        <color theme="1" tint="0.24995000660419464"/>
      </right>
      <top style="hair">
        <color theme="1" tint="0.24995000660419464"/>
      </top>
      <bottom/>
    </border>
    <border>
      <left/>
      <right/>
      <top style="thin">
        <color rgb="FF002060"/>
      </top>
      <bottom style="thin"/>
    </border>
    <border>
      <left/>
      <right/>
      <top style="hair">
        <color theme="1" tint="0.24995000660419464"/>
      </top>
      <bottom/>
    </border>
    <border>
      <left style="thin">
        <color theme="1" tint="0.24995000660419464"/>
      </left>
      <right style="thin">
        <color theme="1" tint="0.24995000660419464"/>
      </right>
      <top style="thin"/>
      <bottom/>
    </border>
    <border>
      <left style="thin">
        <color theme="1" tint="0.14996999502182007"/>
      </left>
      <right/>
      <top style="thin">
        <color theme="1" tint="0.14996999502182007"/>
      </top>
      <bottom style="thin">
        <color theme="1" tint="0.14993999898433685"/>
      </bottom>
    </border>
    <border>
      <left style="thin"/>
      <right style="medium"/>
      <top style="hair"/>
      <bottom style="medium"/>
    </border>
    <border>
      <left style="thin">
        <color theme="1" tint="0.24995000660419464"/>
      </left>
      <right/>
      <top/>
      <bottom style="medium"/>
    </border>
    <border>
      <left style="thin"/>
      <right style="thin"/>
      <top style="hair">
        <color theme="1" tint="0.24995000660419464"/>
      </top>
      <bottom style="hair">
        <color theme="1" tint="0.24995000660419464"/>
      </bottom>
    </border>
    <border>
      <left style="thin"/>
      <right/>
      <top style="hair">
        <color theme="1" tint="0.24995000660419464"/>
      </top>
      <bottom style="hair">
        <color theme="1" tint="0.24995000660419464"/>
      </bottom>
    </border>
    <border>
      <left style="thin">
        <color theme="1" tint="0.24995000660419464"/>
      </left>
      <right style="thin">
        <color theme="1" tint="0.24995000660419464"/>
      </right>
      <top style="hair">
        <color theme="1" tint="0.24995000660419464"/>
      </top>
      <bottom style="medium"/>
    </border>
    <border>
      <left style="thin"/>
      <right style="thin"/>
      <top style="hair">
        <color theme="1" tint="0.24995000660419464"/>
      </top>
      <bottom style="medium"/>
    </border>
    <border>
      <left style="medium"/>
      <right style="medium"/>
      <top style="thin"/>
      <bottom style="thin"/>
    </border>
    <border>
      <left style="medium"/>
      <right style="thin">
        <color theme="1" tint="0.24995000660419464"/>
      </right>
      <top style="hair">
        <color theme="1" tint="0.24995000660419464"/>
      </top>
      <bottom style="medium"/>
    </border>
    <border>
      <left style="thin">
        <color theme="1" tint="0.24995000660419464"/>
      </left>
      <right style="medium"/>
      <top style="hair">
        <color theme="1" tint="0.24995000660419464"/>
      </top>
      <bottom style="medium"/>
    </border>
    <border>
      <left style="medium"/>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style="thin"/>
      <top style="thin"/>
      <bottom style="medium"/>
    </border>
    <border>
      <left style="thin"/>
      <right/>
      <top style="thin"/>
      <bottom style="medium"/>
    </border>
    <border>
      <left style="thin"/>
      <right style="medium"/>
      <top style="thin"/>
      <bottom style="medium"/>
    </border>
    <border>
      <left style="medium"/>
      <right style="thin"/>
      <top style="medium"/>
      <bottom style="hair"/>
    </border>
    <border>
      <left style="thin"/>
      <right style="thin"/>
      <top style="medium"/>
      <bottom style="hair"/>
    </border>
    <border>
      <left style="thin"/>
      <right/>
      <top style="medium"/>
      <bottom/>
    </border>
    <border>
      <left style="thin"/>
      <right style="medium"/>
      <top style="medium"/>
      <bottom/>
    </border>
    <border>
      <left style="medium"/>
      <right style="thin"/>
      <top style="hair"/>
      <bottom style="medium"/>
    </border>
    <border>
      <left style="thin"/>
      <right style="thin"/>
      <top style="hair"/>
      <bottom style="medium"/>
    </border>
    <border>
      <left style="thin"/>
      <right/>
      <top style="hair"/>
      <bottom style="medium"/>
    </border>
    <border>
      <left/>
      <right style="medium"/>
      <top style="medium"/>
      <bottom style="medium"/>
    </border>
    <border>
      <left/>
      <right/>
      <top style="medium"/>
      <bottom style="thin"/>
    </border>
    <border>
      <left/>
      <right style="thin"/>
      <top style="medium"/>
      <bottom style="thin"/>
    </border>
    <border>
      <left/>
      <right style="medium"/>
      <top style="thin"/>
      <bottom style="thin"/>
    </border>
    <border>
      <left style="medium"/>
      <right style="thin"/>
      <top style="thin"/>
      <bottom/>
    </border>
    <border>
      <left/>
      <right/>
      <top style="thin"/>
      <bottom style="medium"/>
    </border>
    <border>
      <left/>
      <right style="medium"/>
      <top style="thin"/>
      <bottom style="medium"/>
    </border>
    <border>
      <left/>
      <right style="thin"/>
      <top style="medium"/>
      <bottom/>
    </border>
    <border>
      <left style="thin"/>
      <right style="medium"/>
      <top style="thin"/>
      <bottom style="thin"/>
    </border>
    <border>
      <left style="medium"/>
      <right style="thin"/>
      <top style="medium"/>
      <bottom/>
    </border>
    <border>
      <left style="medium"/>
      <right style="thin"/>
      <top/>
      <bottom style="thin"/>
    </border>
    <border>
      <left/>
      <right/>
      <top style="dotted">
        <color theme="0" tint="-0.3499799966812134"/>
      </top>
      <bottom style="dotted">
        <color theme="0" tint="-0.3499799966812134"/>
      </bottom>
    </border>
    <border>
      <left style="thin"/>
      <right/>
      <top style="thin"/>
      <bottom style="dotted">
        <color theme="0" tint="-0.3499799966812134"/>
      </bottom>
    </border>
    <border>
      <left/>
      <right/>
      <top style="thin"/>
      <bottom style="dotted">
        <color theme="0" tint="-0.3499799966812134"/>
      </bottom>
    </border>
    <border>
      <left/>
      <right/>
      <top style="dotted">
        <color theme="0" tint="-0.3499799966812134"/>
      </top>
      <bottom style="thin"/>
    </border>
    <border>
      <left/>
      <right style="thin"/>
      <top style="dotted">
        <color theme="0" tint="-0.3499799966812134"/>
      </top>
      <bottom style="thin"/>
    </border>
    <border>
      <left style="thin"/>
      <right/>
      <top style="dotted">
        <color theme="0" tint="-0.3499799966812134"/>
      </top>
      <bottom style="thin"/>
    </border>
    <border>
      <left style="thin">
        <color theme="1" tint="0.24995000660419464"/>
      </left>
      <right/>
      <top style="thin">
        <color theme="1" tint="0.24995000660419464"/>
      </top>
      <bottom style="thin">
        <color theme="1" tint="0.24995000660419464"/>
      </bottom>
    </border>
    <border>
      <left/>
      <right/>
      <top style="thin">
        <color theme="1" tint="0.24995000660419464"/>
      </top>
      <bottom style="thin">
        <color theme="1" tint="0.24995000660419464"/>
      </bottom>
    </border>
    <border>
      <left/>
      <right style="thin">
        <color theme="1" tint="0.24995000660419464"/>
      </right>
      <top style="thin">
        <color theme="1" tint="0.24995000660419464"/>
      </top>
      <bottom style="thin">
        <color theme="1" tint="0.24995000660419464"/>
      </bottom>
    </border>
  </borders>
  <cellStyleXfs count="14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46" fillId="14" borderId="0" applyNumberFormat="0" applyBorder="0" applyAlignment="0" applyProtection="0"/>
    <xf numFmtId="0" fontId="146" fillId="15" borderId="0" applyNumberFormat="0" applyBorder="0" applyAlignment="0" applyProtection="0"/>
    <xf numFmtId="0" fontId="146" fillId="16" borderId="0" applyNumberFormat="0" applyBorder="0" applyAlignment="0" applyProtection="0"/>
    <xf numFmtId="0" fontId="146" fillId="17" borderId="0" applyNumberFormat="0" applyBorder="0" applyAlignment="0" applyProtection="0"/>
    <xf numFmtId="0" fontId="146" fillId="18" borderId="0" applyNumberFormat="0" applyBorder="0" applyAlignment="0" applyProtection="0"/>
    <xf numFmtId="0" fontId="146" fillId="19" borderId="0" applyNumberFormat="0" applyBorder="0" applyAlignment="0" applyProtection="0"/>
    <xf numFmtId="0" fontId="17"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8" fillId="24" borderId="0" applyNumberFormat="0" applyBorder="0" applyAlignment="0" applyProtection="0"/>
    <xf numFmtId="0" fontId="18" fillId="27" borderId="0" applyNumberFormat="0" applyBorder="0" applyAlignment="0" applyProtection="0"/>
    <xf numFmtId="0" fontId="17" fillId="25" borderId="0" applyNumberFormat="0" applyBorder="0" applyAlignment="0" applyProtection="0"/>
    <xf numFmtId="0" fontId="17"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7" fillId="25" borderId="0" applyNumberFormat="0" applyBorder="0" applyAlignment="0" applyProtection="0"/>
    <xf numFmtId="0" fontId="17" fillId="28" borderId="0" applyNumberFormat="0" applyBorder="0" applyAlignment="0" applyProtection="0"/>
    <xf numFmtId="0" fontId="18" fillId="29" borderId="0" applyNumberFormat="0" applyBorder="0" applyAlignment="0" applyProtection="0"/>
    <xf numFmtId="0" fontId="18" fillId="21" borderId="0" applyNumberFormat="0" applyBorder="0" applyAlignment="0" applyProtection="0"/>
    <xf numFmtId="0" fontId="17" fillId="22" borderId="0" applyNumberFormat="0" applyBorder="0" applyAlignment="0" applyProtection="0"/>
    <xf numFmtId="0" fontId="17" fillId="30" borderId="0" applyNumberFormat="0" applyBorder="0" applyAlignment="0" applyProtection="0"/>
    <xf numFmtId="0" fontId="18" fillId="24" borderId="0" applyNumberFormat="0" applyBorder="0" applyAlignment="0" applyProtection="0"/>
    <xf numFmtId="0" fontId="18" fillId="31" borderId="0" applyNumberFormat="0" applyBorder="0" applyAlignment="0" applyProtection="0"/>
    <xf numFmtId="0" fontId="17" fillId="31" borderId="0" applyNumberFormat="0" applyBorder="0" applyAlignment="0" applyProtection="0"/>
    <xf numFmtId="0" fontId="19" fillId="32" borderId="0" applyNumberFormat="0" applyBorder="0" applyAlignment="0" applyProtection="0"/>
    <xf numFmtId="0" fontId="147" fillId="0" borderId="1" applyNumberFormat="0" applyFill="0" applyAlignment="0" applyProtection="0"/>
    <xf numFmtId="0" fontId="148" fillId="0" borderId="2" applyNumberFormat="0" applyFill="0" applyAlignment="0" applyProtection="0"/>
    <xf numFmtId="0" fontId="149" fillId="0" borderId="3" applyNumberFormat="0" applyFill="0" applyAlignment="0" applyProtection="0"/>
    <xf numFmtId="0" fontId="149" fillId="0" borderId="0" applyNumberFormat="0" applyFill="0" applyBorder="0" applyAlignment="0" applyProtection="0"/>
    <xf numFmtId="0" fontId="20" fillId="33" borderId="4" applyNumberFormat="0" applyAlignment="0" applyProtection="0"/>
    <xf numFmtId="0" fontId="150" fillId="34" borderId="5" applyNumberFormat="0" applyAlignment="0" applyProtection="0"/>
    <xf numFmtId="0" fontId="151" fillId="0" borderId="6" applyNumberFormat="0" applyFill="0" applyAlignment="0" applyProtection="0"/>
    <xf numFmtId="0" fontId="21" fillId="26" borderId="7" applyNumberFormat="0" applyAlignment="0" applyProtection="0"/>
    <xf numFmtId="0" fontId="146" fillId="35" borderId="0" applyNumberFormat="0" applyBorder="0" applyAlignment="0" applyProtection="0"/>
    <xf numFmtId="0" fontId="146" fillId="36" borderId="0" applyNumberFormat="0" applyBorder="0" applyAlignment="0" applyProtection="0"/>
    <xf numFmtId="0" fontId="146" fillId="37" borderId="0" applyNumberFormat="0" applyBorder="0" applyAlignment="0" applyProtection="0"/>
    <xf numFmtId="0" fontId="146" fillId="38" borderId="0" applyNumberFormat="0" applyBorder="0" applyAlignment="0" applyProtection="0"/>
    <xf numFmtId="0" fontId="146" fillId="39" borderId="0" applyNumberFormat="0" applyBorder="0" applyAlignment="0" applyProtection="0"/>
    <xf numFmtId="0" fontId="146" fillId="40" borderId="0" applyNumberFormat="0" applyBorder="0" applyAlignment="0" applyProtection="0"/>
    <xf numFmtId="0" fontId="152" fillId="41" borderId="0" applyNumberFormat="0" applyBorder="0" applyAlignment="0" applyProtection="0"/>
    <xf numFmtId="0" fontId="22" fillId="42" borderId="0" applyNumberFormat="0" applyBorder="0" applyAlignment="0" applyProtection="0"/>
    <xf numFmtId="0" fontId="22" fillId="43" borderId="0" applyNumberFormat="0" applyBorder="0" applyAlignment="0" applyProtection="0"/>
    <xf numFmtId="0" fontId="22" fillId="44" borderId="0" applyNumberFormat="0" applyBorder="0" applyAlignment="0" applyProtection="0"/>
    <xf numFmtId="0" fontId="153" fillId="45" borderId="5" applyNumberFormat="0" applyAlignment="0" applyProtection="0"/>
    <xf numFmtId="165" fontId="3" fillId="0" borderId="0" applyFont="0" applyFill="0" applyBorder="0" applyAlignment="0" applyProtection="0"/>
    <xf numFmtId="0" fontId="23" fillId="27" borderId="0" applyNumberFormat="0" applyBorder="0" applyAlignment="0" applyProtection="0"/>
    <xf numFmtId="0" fontId="24" fillId="0" borderId="8" applyNumberFormat="0" applyFill="0" applyAlignment="0" applyProtection="0"/>
    <xf numFmtId="0" fontId="25" fillId="0" borderId="9" applyNumberFormat="0" applyFill="0" applyAlignment="0" applyProtection="0"/>
    <xf numFmtId="0" fontId="26" fillId="0" borderId="10" applyNumberFormat="0" applyFill="0" applyAlignment="0" applyProtection="0"/>
    <xf numFmtId="0" fontId="26" fillId="0" borderId="0" applyNumberFormat="0" applyFill="0" applyBorder="0" applyAlignment="0" applyProtection="0"/>
    <xf numFmtId="0" fontId="154" fillId="0" borderId="0" applyNumberFormat="0" applyFill="0" applyBorder="0" applyAlignment="0" applyProtection="0"/>
    <xf numFmtId="0" fontId="155" fillId="0" borderId="0" applyNumberFormat="0" applyFill="0" applyBorder="0" applyAlignment="0" applyProtection="0"/>
    <xf numFmtId="0" fontId="156" fillId="46" borderId="0" applyNumberFormat="0" applyBorder="0" applyAlignment="0" applyProtection="0"/>
    <xf numFmtId="0" fontId="27" fillId="31" borderId="4" applyNumberFormat="0" applyAlignment="0" applyProtection="0"/>
    <xf numFmtId="0" fontId="28" fillId="0" borderId="11"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172" fontId="157" fillId="0" borderId="0" applyBorder="0" applyProtection="0">
      <alignment/>
    </xf>
    <xf numFmtId="0" fontId="29" fillId="47" borderId="0" applyNumberFormat="0" applyBorder="0" applyAlignment="0" applyProtection="0"/>
    <xf numFmtId="0" fontId="158" fillId="48"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157" fillId="0" borderId="0">
      <alignment/>
      <protection/>
    </xf>
    <xf numFmtId="0" fontId="0" fillId="0" borderId="0">
      <alignment/>
      <protection/>
    </xf>
    <xf numFmtId="0" fontId="3" fillId="0" borderId="0">
      <alignment/>
      <protection/>
    </xf>
    <xf numFmtId="0" fontId="1" fillId="0" borderId="0">
      <alignment/>
      <protection/>
    </xf>
    <xf numFmtId="0" fontId="3" fillId="0" borderId="0">
      <alignment/>
      <protection/>
    </xf>
    <xf numFmtId="0" fontId="0" fillId="0" borderId="0">
      <alignment/>
      <protection/>
    </xf>
    <xf numFmtId="0" fontId="3"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58" fillId="0" borderId="0">
      <alignment/>
      <protection/>
    </xf>
    <xf numFmtId="0" fontId="3" fillId="0" borderId="0">
      <alignment/>
      <protection/>
    </xf>
    <xf numFmtId="0" fontId="41" fillId="0" borderId="0">
      <alignment/>
      <protection/>
    </xf>
    <xf numFmtId="0" fontId="0" fillId="49" borderId="12" applyNumberFormat="0" applyFont="0" applyAlignment="0" applyProtection="0"/>
    <xf numFmtId="0" fontId="3" fillId="24" borderId="13" applyNumberFormat="0" applyFont="0" applyAlignment="0" applyProtection="0"/>
    <xf numFmtId="0" fontId="31" fillId="33" borderId="14" applyNumberFormat="0" applyAlignment="0" applyProtection="0"/>
    <xf numFmtId="9" fontId="0" fillId="0" borderId="0" applyFont="0" applyFill="0" applyBorder="0" applyAlignment="0" applyProtection="0"/>
    <xf numFmtId="9" fontId="30"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0" fontId="159" fillId="34" borderId="15" applyNumberFormat="0" applyAlignment="0" applyProtection="0"/>
    <xf numFmtId="41" fontId="0" fillId="0" borderId="0" applyFont="0" applyFill="0" applyBorder="0" applyAlignment="0" applyProtection="0"/>
    <xf numFmtId="0" fontId="32" fillId="0" borderId="0" applyNumberFormat="0" applyFill="0" applyBorder="0" applyAlignment="0" applyProtection="0"/>
    <xf numFmtId="0" fontId="160" fillId="0" borderId="0" applyNumberFormat="0" applyFill="0" applyBorder="0" applyAlignment="0" applyProtection="0"/>
    <xf numFmtId="0" fontId="161" fillId="0" borderId="0" applyNumberFormat="0" applyFill="0" applyBorder="0" applyAlignment="0" applyProtection="0"/>
    <xf numFmtId="0" fontId="162" fillId="0" borderId="0" applyNumberFormat="0" applyFill="0" applyBorder="0" applyAlignment="0" applyProtection="0"/>
    <xf numFmtId="0" fontId="163" fillId="0" borderId="16" applyNumberFormat="0" applyFill="0" applyAlignment="0" applyProtection="0"/>
    <xf numFmtId="0" fontId="164" fillId="50" borderId="17" applyNumberFormat="0" applyAlignment="0" applyProtection="0"/>
    <xf numFmtId="43" fontId="0" fillId="0" borderId="0" applyFont="0" applyFill="0" applyBorder="0" applyAlignment="0" applyProtection="0"/>
    <xf numFmtId="0" fontId="3" fillId="0" borderId="0" applyFont="0" applyFill="0" applyBorder="0" applyAlignment="0" applyProtection="0"/>
    <xf numFmtId="166" fontId="1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33" fillId="0" borderId="0" applyNumberFormat="0" applyFill="0" applyBorder="0" applyAlignment="0" applyProtection="0"/>
  </cellStyleXfs>
  <cellXfs count="1412">
    <xf numFmtId="0" fontId="0" fillId="0" borderId="0" xfId="0" applyFont="1" applyAlignment="1">
      <alignment/>
    </xf>
    <xf numFmtId="0" fontId="4" fillId="0" borderId="0" xfId="99" applyFont="1">
      <alignment/>
      <protection/>
    </xf>
    <xf numFmtId="0" fontId="4" fillId="0" borderId="0" xfId="99" applyFont="1" applyFill="1">
      <alignment/>
      <protection/>
    </xf>
    <xf numFmtId="1" fontId="4" fillId="0" borderId="0" xfId="99" applyNumberFormat="1" applyFont="1">
      <alignment/>
      <protection/>
    </xf>
    <xf numFmtId="0" fontId="4" fillId="0" borderId="0" xfId="99" applyFont="1" applyBorder="1">
      <alignment/>
      <protection/>
    </xf>
    <xf numFmtId="0" fontId="4" fillId="51" borderId="0" xfId="99" applyFont="1" applyFill="1">
      <alignment/>
      <protection/>
    </xf>
    <xf numFmtId="0" fontId="4" fillId="0" borderId="0" xfId="99" applyFont="1" applyAlignment="1">
      <alignment vertical="center"/>
      <protection/>
    </xf>
    <xf numFmtId="164" fontId="82" fillId="0" borderId="0" xfId="99" applyNumberFormat="1" applyFont="1" applyFill="1" applyBorder="1" applyAlignment="1">
      <alignment horizontal="center"/>
      <protection/>
    </xf>
    <xf numFmtId="164" fontId="83" fillId="0" borderId="0" xfId="99" applyNumberFormat="1" applyFont="1" applyFill="1" applyBorder="1" applyAlignment="1">
      <alignment horizontal="center" vertical="center"/>
      <protection/>
    </xf>
    <xf numFmtId="1" fontId="83" fillId="0" borderId="0" xfId="99" applyNumberFormat="1" applyFont="1" applyFill="1" applyBorder="1" applyAlignment="1">
      <alignment horizontal="center" vertical="center"/>
      <protection/>
    </xf>
    <xf numFmtId="0" fontId="84" fillId="0" borderId="0" xfId="99" applyFont="1" applyFill="1" applyBorder="1" applyAlignment="1">
      <alignment/>
      <protection/>
    </xf>
    <xf numFmtId="0" fontId="4" fillId="0" borderId="0" xfId="99" applyFont="1" applyFill="1" applyAlignment="1">
      <alignment vertical="center"/>
      <protection/>
    </xf>
    <xf numFmtId="0" fontId="6" fillId="0" borderId="0" xfId="99" applyFont="1" applyFill="1" applyBorder="1" applyAlignment="1">
      <alignment horizontal="center" vertical="center" wrapText="1"/>
      <protection/>
    </xf>
    <xf numFmtId="0" fontId="0" fillId="0" borderId="0" xfId="0" applyFont="1" applyAlignment="1">
      <alignment/>
    </xf>
    <xf numFmtId="0" fontId="60" fillId="0" borderId="0" xfId="99" applyFont="1" applyFill="1" applyAlignment="1">
      <alignment horizontal="center"/>
      <protection/>
    </xf>
    <xf numFmtId="0" fontId="4" fillId="0" borderId="0" xfId="99" applyFont="1" applyFill="1" applyAlignment="1">
      <alignment/>
      <protection/>
    </xf>
    <xf numFmtId="0" fontId="7" fillId="0" borderId="0" xfId="99" applyFont="1">
      <alignment/>
      <protection/>
    </xf>
    <xf numFmtId="0" fontId="46" fillId="0" borderId="0" xfId="99" applyFont="1">
      <alignment/>
      <protection/>
    </xf>
    <xf numFmtId="0" fontId="82" fillId="0" borderId="0" xfId="99" applyFont="1">
      <alignment/>
      <protection/>
    </xf>
    <xf numFmtId="0" fontId="7" fillId="0" borderId="0" xfId="99" applyFont="1" applyBorder="1">
      <alignment/>
      <protection/>
    </xf>
    <xf numFmtId="0" fontId="5" fillId="0" borderId="0" xfId="99" applyFont="1">
      <alignment/>
      <protection/>
    </xf>
    <xf numFmtId="164" fontId="4" fillId="0" borderId="0" xfId="99" applyNumberFormat="1" applyFont="1" applyFill="1" applyBorder="1" applyAlignment="1">
      <alignment/>
      <protection/>
    </xf>
    <xf numFmtId="0" fontId="85" fillId="0" borderId="0" xfId="99" applyFont="1">
      <alignment/>
      <protection/>
    </xf>
    <xf numFmtId="0" fontId="82" fillId="0" borderId="0" xfId="99" applyFont="1" applyBorder="1">
      <alignment/>
      <protection/>
    </xf>
    <xf numFmtId="0" fontId="7" fillId="0" borderId="0" xfId="99" applyFont="1" applyFill="1">
      <alignment/>
      <protection/>
    </xf>
    <xf numFmtId="0" fontId="165" fillId="0" borderId="0" xfId="0" applyFont="1" applyAlignment="1">
      <alignment/>
    </xf>
    <xf numFmtId="0" fontId="166" fillId="0" borderId="0" xfId="0" applyFont="1" applyAlignment="1">
      <alignment/>
    </xf>
    <xf numFmtId="0" fontId="167" fillId="0" borderId="0" xfId="0" applyFont="1" applyAlignment="1">
      <alignment/>
    </xf>
    <xf numFmtId="0" fontId="168" fillId="0" borderId="0" xfId="0" applyFont="1" applyAlignment="1">
      <alignment horizontal="center" wrapText="1"/>
    </xf>
    <xf numFmtId="0" fontId="7" fillId="0" borderId="0" xfId="99" applyFont="1" applyFill="1" applyAlignment="1">
      <alignment horizontal="center"/>
      <protection/>
    </xf>
    <xf numFmtId="0" fontId="7" fillId="0" borderId="0" xfId="99" applyFont="1" applyFill="1" applyAlignment="1">
      <alignment/>
      <protection/>
    </xf>
    <xf numFmtId="0" fontId="84" fillId="0" borderId="18" xfId="99" applyFont="1" applyFill="1" applyBorder="1" applyAlignment="1">
      <alignment/>
      <protection/>
    </xf>
    <xf numFmtId="164" fontId="10" fillId="0" borderId="0" xfId="99" applyNumberFormat="1" applyFont="1" applyFill="1" applyBorder="1" applyAlignment="1">
      <alignment horizontal="center"/>
      <protection/>
    </xf>
    <xf numFmtId="164" fontId="10" fillId="0" borderId="0" xfId="99" applyNumberFormat="1" applyFont="1" applyFill="1" applyBorder="1" applyAlignment="1" quotePrefix="1">
      <alignment horizontal="center"/>
      <protection/>
    </xf>
    <xf numFmtId="164" fontId="11" fillId="0" borderId="0" xfId="99" applyNumberFormat="1" applyFont="1" applyFill="1" applyBorder="1" applyAlignment="1">
      <alignment horizontal="center"/>
      <protection/>
    </xf>
    <xf numFmtId="0" fontId="12" fillId="0" borderId="0" xfId="99" applyFont="1" applyFill="1" applyBorder="1" applyAlignment="1">
      <alignment/>
      <protection/>
    </xf>
    <xf numFmtId="164" fontId="10" fillId="0" borderId="19" xfId="99" applyNumberFormat="1" applyFont="1" applyFill="1" applyBorder="1" applyAlignment="1" quotePrefix="1">
      <alignment horizontal="center"/>
      <protection/>
    </xf>
    <xf numFmtId="0" fontId="10" fillId="0" borderId="0" xfId="99" applyFont="1" applyFill="1" applyBorder="1" applyAlignment="1">
      <alignment/>
      <protection/>
    </xf>
    <xf numFmtId="164" fontId="10" fillId="0" borderId="0" xfId="99" applyNumberFormat="1" applyFont="1" applyFill="1" applyBorder="1" applyAlignment="1">
      <alignment horizontal="left"/>
      <protection/>
    </xf>
    <xf numFmtId="0" fontId="12" fillId="0" borderId="0" xfId="99" applyFont="1" applyFill="1" applyBorder="1" applyAlignment="1">
      <alignment horizontal="left"/>
      <protection/>
    </xf>
    <xf numFmtId="164" fontId="12" fillId="0" borderId="0" xfId="99" applyNumberFormat="1" applyFont="1" applyFill="1" applyBorder="1" applyAlignment="1" quotePrefix="1">
      <alignment horizontal="center"/>
      <protection/>
    </xf>
    <xf numFmtId="0" fontId="12" fillId="0" borderId="0" xfId="99" applyFont="1" applyFill="1" applyBorder="1" applyAlignment="1">
      <alignment horizontal="justify" vertical="top" wrapText="1"/>
      <protection/>
    </xf>
    <xf numFmtId="164" fontId="10" fillId="0" borderId="0" xfId="99" applyNumberFormat="1" applyFont="1" applyFill="1" applyBorder="1" applyAlignment="1">
      <alignment/>
      <protection/>
    </xf>
    <xf numFmtId="164" fontId="88" fillId="0" borderId="0" xfId="99" applyNumberFormat="1" applyFont="1" applyFill="1" applyBorder="1" applyAlignment="1">
      <alignment horizontal="center"/>
      <protection/>
    </xf>
    <xf numFmtId="164" fontId="88" fillId="0" borderId="0" xfId="99" applyNumberFormat="1" applyFont="1" applyFill="1" applyBorder="1" applyAlignment="1">
      <alignment horizontal="center" vertical="center"/>
      <protection/>
    </xf>
    <xf numFmtId="0" fontId="88" fillId="0" borderId="0" xfId="99" applyFont="1" applyFill="1" applyBorder="1" applyAlignment="1">
      <alignment horizontal="left"/>
      <protection/>
    </xf>
    <xf numFmtId="164" fontId="11" fillId="0" borderId="0" xfId="99" applyNumberFormat="1" applyFont="1" applyFill="1" applyBorder="1" applyAlignment="1" quotePrefix="1">
      <alignment horizontal="center"/>
      <protection/>
    </xf>
    <xf numFmtId="164" fontId="88" fillId="0" borderId="19" xfId="99" applyNumberFormat="1" applyFont="1" applyFill="1" applyBorder="1" applyAlignment="1">
      <alignment horizontal="left"/>
      <protection/>
    </xf>
    <xf numFmtId="0" fontId="12" fillId="0" borderId="19" xfId="99" applyFont="1" applyFill="1" applyBorder="1" applyAlignment="1">
      <alignment horizontal="left"/>
      <protection/>
    </xf>
    <xf numFmtId="164" fontId="12" fillId="0" borderId="19" xfId="99" applyNumberFormat="1" applyFont="1" applyFill="1" applyBorder="1" applyAlignment="1" quotePrefix="1">
      <alignment horizontal="center"/>
      <protection/>
    </xf>
    <xf numFmtId="164" fontId="11" fillId="0" borderId="0" xfId="99" applyNumberFormat="1" applyFont="1" applyFill="1" applyBorder="1" applyAlignment="1" quotePrefix="1">
      <alignment horizontal="center" vertical="center"/>
      <protection/>
    </xf>
    <xf numFmtId="164" fontId="11" fillId="0" borderId="0" xfId="99" applyNumberFormat="1" applyFont="1" applyFill="1" applyBorder="1" applyAlignment="1">
      <alignment horizontal="center" vertical="center"/>
      <protection/>
    </xf>
    <xf numFmtId="0" fontId="11" fillId="0" borderId="0" xfId="99" applyFont="1" applyFill="1" applyBorder="1" applyAlignment="1">
      <alignment vertical="center"/>
      <protection/>
    </xf>
    <xf numFmtId="0" fontId="10" fillId="0" borderId="0" xfId="99" applyFont="1" applyFill="1" applyAlignment="1">
      <alignment horizontal="center"/>
      <protection/>
    </xf>
    <xf numFmtId="0" fontId="10" fillId="0" borderId="0" xfId="99" applyFont="1" applyFill="1" applyAlignment="1">
      <alignment/>
      <protection/>
    </xf>
    <xf numFmtId="164" fontId="10" fillId="0" borderId="20" xfId="99" applyNumberFormat="1" applyFont="1" applyFill="1" applyBorder="1" applyAlignment="1">
      <alignment horizontal="center"/>
      <protection/>
    </xf>
    <xf numFmtId="164" fontId="10" fillId="0" borderId="18" xfId="99" applyNumberFormat="1" applyFont="1" applyFill="1" applyBorder="1" applyAlignment="1">
      <alignment horizontal="center"/>
      <protection/>
    </xf>
    <xf numFmtId="164" fontId="11" fillId="0" borderId="18" xfId="99" applyNumberFormat="1" applyFont="1" applyFill="1" applyBorder="1" applyAlignment="1">
      <alignment horizontal="center" vertical="center"/>
      <protection/>
    </xf>
    <xf numFmtId="164" fontId="10" fillId="0" borderId="18" xfId="99" applyNumberFormat="1" applyFont="1" applyFill="1" applyBorder="1" applyAlignment="1" quotePrefix="1">
      <alignment horizontal="center" vertical="center"/>
      <protection/>
    </xf>
    <xf numFmtId="164" fontId="88" fillId="0" borderId="18" xfId="99" applyNumberFormat="1" applyFont="1" applyFill="1" applyBorder="1" applyAlignment="1">
      <alignment horizontal="center"/>
      <protection/>
    </xf>
    <xf numFmtId="164" fontId="88" fillId="0" borderId="18" xfId="99" applyNumberFormat="1" applyFont="1" applyFill="1" applyBorder="1" applyAlignment="1" quotePrefix="1">
      <alignment horizontal="center"/>
      <protection/>
    </xf>
    <xf numFmtId="164" fontId="10" fillId="0" borderId="18" xfId="99" applyNumberFormat="1" applyFont="1" applyFill="1" applyBorder="1" applyAlignment="1" quotePrefix="1">
      <alignment horizontal="center"/>
      <protection/>
    </xf>
    <xf numFmtId="164" fontId="88" fillId="0" borderId="20" xfId="99" applyNumberFormat="1" applyFont="1" applyFill="1" applyBorder="1" applyAlignment="1" quotePrefix="1">
      <alignment horizontal="center" vertical="center"/>
      <protection/>
    </xf>
    <xf numFmtId="164" fontId="88" fillId="0" borderId="20" xfId="99" applyNumberFormat="1" applyFont="1" applyFill="1" applyBorder="1" applyAlignment="1">
      <alignment horizontal="center" vertical="center"/>
      <protection/>
    </xf>
    <xf numFmtId="164" fontId="11" fillId="0" borderId="18" xfId="99" applyNumberFormat="1" applyFont="1" applyFill="1" applyBorder="1" applyAlignment="1">
      <alignment horizontal="center"/>
      <protection/>
    </xf>
    <xf numFmtId="164" fontId="11" fillId="0" borderId="18" xfId="99" applyNumberFormat="1" applyFont="1" applyFill="1" applyBorder="1" applyAlignment="1" quotePrefix="1">
      <alignment horizontal="center"/>
      <protection/>
    </xf>
    <xf numFmtId="164" fontId="88" fillId="0" borderId="20" xfId="99" applyNumberFormat="1" applyFont="1" applyFill="1" applyBorder="1" applyAlignment="1">
      <alignment horizontal="center"/>
      <protection/>
    </xf>
    <xf numFmtId="164" fontId="12" fillId="0" borderId="18" xfId="99" applyNumberFormat="1" applyFont="1" applyFill="1" applyBorder="1" applyAlignment="1" quotePrefix="1">
      <alignment horizontal="center"/>
      <protection/>
    </xf>
    <xf numFmtId="164" fontId="89" fillId="0" borderId="18" xfId="99" applyNumberFormat="1" applyFont="1" applyFill="1" applyBorder="1" applyAlignment="1" quotePrefix="1">
      <alignment horizontal="center"/>
      <protection/>
    </xf>
    <xf numFmtId="164" fontId="11" fillId="0" borderId="18" xfId="99" applyNumberFormat="1" applyFont="1" applyFill="1" applyBorder="1" applyAlignment="1" quotePrefix="1">
      <alignment horizontal="center" vertical="center"/>
      <protection/>
    </xf>
    <xf numFmtId="164" fontId="88" fillId="0" borderId="18" xfId="99" applyNumberFormat="1" applyFont="1" applyFill="1" applyBorder="1" applyAlignment="1">
      <alignment horizontal="center" vertical="center"/>
      <protection/>
    </xf>
    <xf numFmtId="164" fontId="88" fillId="0" borderId="18" xfId="99" applyNumberFormat="1" applyFont="1" applyFill="1" applyBorder="1" applyAlignment="1" quotePrefix="1">
      <alignment horizontal="center" vertical="center"/>
      <protection/>
    </xf>
    <xf numFmtId="164" fontId="90" fillId="0" borderId="18" xfId="99" applyNumberFormat="1" applyFont="1" applyFill="1" applyBorder="1" applyAlignment="1">
      <alignment horizontal="center"/>
      <protection/>
    </xf>
    <xf numFmtId="164" fontId="90" fillId="0" borderId="18" xfId="99" applyNumberFormat="1" applyFont="1" applyFill="1" applyBorder="1" applyAlignment="1" quotePrefix="1">
      <alignment horizontal="center"/>
      <protection/>
    </xf>
    <xf numFmtId="164" fontId="90" fillId="0" borderId="21" xfId="99" applyNumberFormat="1" applyFont="1" applyFill="1" applyBorder="1" applyAlignment="1">
      <alignment horizontal="center"/>
      <protection/>
    </xf>
    <xf numFmtId="164" fontId="90" fillId="0" borderId="21" xfId="99" applyNumberFormat="1" applyFont="1" applyFill="1" applyBorder="1" applyAlignment="1" quotePrefix="1">
      <alignment horizontal="center"/>
      <protection/>
    </xf>
    <xf numFmtId="164" fontId="11" fillId="0" borderId="21" xfId="99" applyNumberFormat="1" applyFont="1" applyFill="1" applyBorder="1" applyAlignment="1">
      <alignment horizontal="center" vertical="center"/>
      <protection/>
    </xf>
    <xf numFmtId="164" fontId="88" fillId="0" borderId="22" xfId="99" applyNumberFormat="1" applyFont="1" applyFill="1" applyBorder="1" applyAlignment="1">
      <alignment horizontal="center"/>
      <protection/>
    </xf>
    <xf numFmtId="164" fontId="88" fillId="0" borderId="23" xfId="99" applyNumberFormat="1" applyFont="1" applyFill="1" applyBorder="1" applyAlignment="1">
      <alignment horizontal="center"/>
      <protection/>
    </xf>
    <xf numFmtId="164" fontId="88" fillId="0" borderId="18" xfId="99" applyNumberFormat="1" applyFont="1" applyFill="1" applyBorder="1">
      <alignment/>
      <protection/>
    </xf>
    <xf numFmtId="164" fontId="10" fillId="0" borderId="18" xfId="99" applyNumberFormat="1" applyFont="1" applyFill="1" applyBorder="1">
      <alignment/>
      <protection/>
    </xf>
    <xf numFmtId="164" fontId="10" fillId="0" borderId="18" xfId="99" applyNumberFormat="1" applyFont="1" applyFill="1" applyBorder="1" applyAlignment="1" quotePrefix="1">
      <alignment horizontal="right"/>
      <protection/>
    </xf>
    <xf numFmtId="164" fontId="90" fillId="0" borderId="18" xfId="99" applyNumberFormat="1" applyFont="1" applyFill="1" applyBorder="1">
      <alignment/>
      <protection/>
    </xf>
    <xf numFmtId="164" fontId="90" fillId="0" borderId="18" xfId="99" applyNumberFormat="1" applyFont="1" applyFill="1" applyBorder="1" applyAlignment="1" quotePrefix="1">
      <alignment horizontal="right"/>
      <protection/>
    </xf>
    <xf numFmtId="164" fontId="14" fillId="0" borderId="18" xfId="99" applyNumberFormat="1" applyFont="1" applyFill="1" applyBorder="1" applyAlignment="1">
      <alignment horizontal="center" vertical="center"/>
      <protection/>
    </xf>
    <xf numFmtId="164" fontId="10" fillId="0" borderId="18" xfId="99" applyNumberFormat="1" applyFont="1" applyFill="1" applyBorder="1" applyAlignment="1">
      <alignment horizontal="center" vertical="center"/>
      <protection/>
    </xf>
    <xf numFmtId="164" fontId="90" fillId="0" borderId="0" xfId="99" applyNumberFormat="1" applyFont="1" applyFill="1" applyBorder="1" applyAlignment="1" quotePrefix="1">
      <alignment horizontal="center"/>
      <protection/>
    </xf>
    <xf numFmtId="164" fontId="88" fillId="0" borderId="24" xfId="99" applyNumberFormat="1" applyFont="1" applyFill="1" applyBorder="1" applyAlignment="1" quotePrefix="1">
      <alignment horizontal="center"/>
      <protection/>
    </xf>
    <xf numFmtId="164" fontId="88" fillId="0" borderId="25" xfId="99" applyNumberFormat="1" applyFont="1" applyFill="1" applyBorder="1" applyAlignment="1">
      <alignment horizontal="center"/>
      <protection/>
    </xf>
    <xf numFmtId="164" fontId="88" fillId="0" borderId="26" xfId="99" applyNumberFormat="1" applyFont="1" applyFill="1" applyBorder="1" applyAlignment="1">
      <alignment horizontal="center"/>
      <protection/>
    </xf>
    <xf numFmtId="164" fontId="90" fillId="0" borderId="27" xfId="99" applyNumberFormat="1" applyFont="1" applyFill="1" applyBorder="1" applyAlignment="1">
      <alignment horizontal="center"/>
      <protection/>
    </xf>
    <xf numFmtId="164" fontId="90" fillId="0" borderId="28" xfId="99" applyNumberFormat="1" applyFont="1" applyFill="1" applyBorder="1" applyAlignment="1">
      <alignment horizontal="center"/>
      <protection/>
    </xf>
    <xf numFmtId="164" fontId="90" fillId="0" borderId="28" xfId="99" applyNumberFormat="1" applyFont="1" applyFill="1" applyBorder="1" applyAlignment="1" quotePrefix="1">
      <alignment horizontal="center"/>
      <protection/>
    </xf>
    <xf numFmtId="164" fontId="11" fillId="0" borderId="29" xfId="99" applyNumberFormat="1" applyFont="1" applyFill="1" applyBorder="1" applyAlignment="1">
      <alignment horizontal="center" vertical="center"/>
      <protection/>
    </xf>
    <xf numFmtId="164" fontId="90" fillId="0" borderId="29" xfId="99" applyNumberFormat="1" applyFont="1" applyFill="1" applyBorder="1" applyAlignment="1" quotePrefix="1">
      <alignment horizontal="center"/>
      <protection/>
    </xf>
    <xf numFmtId="164" fontId="90" fillId="0" borderId="0" xfId="99" applyNumberFormat="1" applyFont="1" applyFill="1" applyBorder="1" applyAlignment="1">
      <alignment horizontal="center"/>
      <protection/>
    </xf>
    <xf numFmtId="164" fontId="14" fillId="0" borderId="0" xfId="99" applyNumberFormat="1" applyFont="1" applyFill="1" applyBorder="1" applyAlignment="1">
      <alignment horizontal="center"/>
      <protection/>
    </xf>
    <xf numFmtId="0" fontId="91" fillId="0" borderId="0" xfId="99" applyFont="1" applyFill="1" applyBorder="1" applyAlignment="1">
      <alignment/>
      <protection/>
    </xf>
    <xf numFmtId="164" fontId="88" fillId="0" borderId="30" xfId="99" applyNumberFormat="1" applyFont="1" applyFill="1" applyBorder="1" applyAlignment="1" quotePrefix="1">
      <alignment horizontal="center"/>
      <protection/>
    </xf>
    <xf numFmtId="164" fontId="10" fillId="0" borderId="27" xfId="99" applyNumberFormat="1" applyFont="1" applyFill="1" applyBorder="1" applyAlignment="1">
      <alignment horizontal="center"/>
      <protection/>
    </xf>
    <xf numFmtId="164" fontId="10" fillId="0" borderId="28" xfId="99" applyNumberFormat="1" applyFont="1" applyFill="1" applyBorder="1" applyAlignment="1">
      <alignment horizontal="center"/>
      <protection/>
    </xf>
    <xf numFmtId="164" fontId="88" fillId="0" borderId="28" xfId="99" applyNumberFormat="1" applyFont="1" applyFill="1" applyBorder="1" applyAlignment="1">
      <alignment horizontal="center"/>
      <protection/>
    </xf>
    <xf numFmtId="164" fontId="10" fillId="0" borderId="29" xfId="99" applyNumberFormat="1" applyFont="1" applyFill="1" applyBorder="1" applyAlignment="1" quotePrefix="1">
      <alignment horizontal="center" vertical="center"/>
      <protection/>
    </xf>
    <xf numFmtId="164" fontId="10" fillId="0" borderId="29" xfId="99" applyNumberFormat="1" applyFont="1" applyFill="1" applyBorder="1" applyAlignment="1" quotePrefix="1">
      <alignment horizontal="center"/>
      <protection/>
    </xf>
    <xf numFmtId="164" fontId="88" fillId="0" borderId="29" xfId="99" applyNumberFormat="1" applyFont="1" applyFill="1" applyBorder="1" applyAlignment="1">
      <alignment horizontal="center" vertical="center"/>
      <protection/>
    </xf>
    <xf numFmtId="164" fontId="88" fillId="0" borderId="29" xfId="99" applyNumberFormat="1" applyFont="1" applyFill="1" applyBorder="1" applyAlignment="1">
      <alignment horizontal="center"/>
      <protection/>
    </xf>
    <xf numFmtId="164" fontId="88" fillId="0" borderId="31" xfId="99" applyNumberFormat="1" applyFont="1" applyFill="1" applyBorder="1" applyAlignment="1" quotePrefix="1">
      <alignment horizontal="center"/>
      <protection/>
    </xf>
    <xf numFmtId="164" fontId="88" fillId="0" borderId="31" xfId="99" applyNumberFormat="1" applyFont="1" applyFill="1" applyBorder="1" applyAlignment="1">
      <alignment horizontal="center"/>
      <protection/>
    </xf>
    <xf numFmtId="164" fontId="5" fillId="0" borderId="32" xfId="99" applyNumberFormat="1" applyFont="1" applyFill="1" applyBorder="1" applyAlignment="1" quotePrefix="1">
      <alignment horizontal="center"/>
      <protection/>
    </xf>
    <xf numFmtId="164" fontId="5" fillId="0" borderId="32" xfId="99" applyNumberFormat="1" applyFont="1" applyFill="1" applyBorder="1" applyAlignment="1">
      <alignment horizontal="center"/>
      <protection/>
    </xf>
    <xf numFmtId="0" fontId="5" fillId="0" borderId="32" xfId="99" applyFont="1" applyFill="1" applyBorder="1" applyAlignment="1">
      <alignment/>
      <protection/>
    </xf>
    <xf numFmtId="164" fontId="4" fillId="0" borderId="32" xfId="99" applyNumberFormat="1" applyFont="1" applyFill="1" applyBorder="1" applyAlignment="1">
      <alignment horizontal="center"/>
      <protection/>
    </xf>
    <xf numFmtId="164" fontId="4" fillId="0" borderId="32" xfId="99" applyNumberFormat="1" applyFont="1" applyFill="1" applyBorder="1" applyAlignment="1" quotePrefix="1">
      <alignment horizontal="center"/>
      <protection/>
    </xf>
    <xf numFmtId="0" fontId="4" fillId="0" borderId="32" xfId="99" applyFont="1" applyFill="1" applyBorder="1" applyAlignment="1">
      <alignment/>
      <protection/>
    </xf>
    <xf numFmtId="164" fontId="46" fillId="0" borderId="32" xfId="99" applyNumberFormat="1" applyFont="1" applyFill="1" applyBorder="1" applyAlignment="1">
      <alignment horizontal="center"/>
      <protection/>
    </xf>
    <xf numFmtId="164" fontId="92" fillId="0" borderId="32" xfId="99" applyNumberFormat="1" applyFont="1" applyFill="1" applyBorder="1" applyAlignment="1" quotePrefix="1">
      <alignment horizontal="center"/>
      <protection/>
    </xf>
    <xf numFmtId="164" fontId="5" fillId="0" borderId="32" xfId="99" applyNumberFormat="1" applyFont="1" applyFill="1" applyBorder="1">
      <alignment/>
      <protection/>
    </xf>
    <xf numFmtId="164" fontId="4" fillId="0" borderId="32" xfId="99" applyNumberFormat="1" applyFont="1" applyFill="1" applyBorder="1">
      <alignment/>
      <protection/>
    </xf>
    <xf numFmtId="164" fontId="85" fillId="0" borderId="32" xfId="99" applyNumberFormat="1" applyFont="1" applyFill="1" applyBorder="1">
      <alignment/>
      <protection/>
    </xf>
    <xf numFmtId="164" fontId="85" fillId="0" borderId="32" xfId="99" applyNumberFormat="1" applyFont="1" applyFill="1" applyBorder="1" applyAlignment="1" quotePrefix="1">
      <alignment horizontal="right"/>
      <protection/>
    </xf>
    <xf numFmtId="0" fontId="5" fillId="0" borderId="32" xfId="99" applyFont="1" applyFill="1" applyBorder="1" applyAlignment="1">
      <alignment horizontal="left"/>
      <protection/>
    </xf>
    <xf numFmtId="0" fontId="5" fillId="0" borderId="32" xfId="99" applyNumberFormat="1" applyFont="1" applyFill="1" applyBorder="1" applyAlignment="1" quotePrefix="1">
      <alignment horizontal="center"/>
      <protection/>
    </xf>
    <xf numFmtId="164" fontId="5" fillId="0" borderId="33" xfId="99" applyNumberFormat="1" applyFont="1" applyFill="1" applyBorder="1" applyAlignment="1" quotePrefix="1">
      <alignment horizontal="center"/>
      <protection/>
    </xf>
    <xf numFmtId="164" fontId="5" fillId="0" borderId="33" xfId="99" applyNumberFormat="1" applyFont="1" applyFill="1" applyBorder="1" applyAlignment="1">
      <alignment horizontal="center"/>
      <protection/>
    </xf>
    <xf numFmtId="0" fontId="5" fillId="0" borderId="33" xfId="99" applyFont="1" applyFill="1" applyBorder="1" applyAlignment="1">
      <alignment/>
      <protection/>
    </xf>
    <xf numFmtId="164" fontId="88" fillId="0" borderId="34" xfId="99" applyNumberFormat="1" applyFont="1" applyFill="1" applyBorder="1" applyAlignment="1">
      <alignment horizontal="center"/>
      <protection/>
    </xf>
    <xf numFmtId="164" fontId="88" fillId="0" borderId="34" xfId="99" applyNumberFormat="1" applyFont="1" applyFill="1" applyBorder="1" applyAlignment="1" quotePrefix="1">
      <alignment horizontal="center"/>
      <protection/>
    </xf>
    <xf numFmtId="164" fontId="47" fillId="52" borderId="35" xfId="99" applyNumberFormat="1" applyFont="1" applyFill="1" applyBorder="1" applyAlignment="1" quotePrefix="1">
      <alignment horizontal="center" vertical="center"/>
      <protection/>
    </xf>
    <xf numFmtId="164" fontId="47" fillId="53" borderId="35" xfId="99" applyNumberFormat="1" applyFont="1" applyFill="1" applyBorder="1" applyAlignment="1">
      <alignment horizontal="center" vertical="center"/>
      <protection/>
    </xf>
    <xf numFmtId="0" fontId="47" fillId="54" borderId="35" xfId="99" applyFont="1" applyFill="1" applyBorder="1" applyAlignment="1">
      <alignment vertical="center"/>
      <protection/>
    </xf>
    <xf numFmtId="0" fontId="169" fillId="55" borderId="35" xfId="99" applyFont="1" applyFill="1" applyBorder="1" applyAlignment="1">
      <alignment vertical="center"/>
      <protection/>
    </xf>
    <xf numFmtId="49" fontId="10" fillId="0" borderId="18" xfId="99" applyNumberFormat="1" applyFont="1" applyFill="1" applyBorder="1" applyAlignment="1" quotePrefix="1">
      <alignment horizontal="center"/>
      <protection/>
    </xf>
    <xf numFmtId="164" fontId="170" fillId="0" borderId="18" xfId="99" applyNumberFormat="1" applyFont="1" applyFill="1" applyBorder="1" applyAlignment="1" quotePrefix="1">
      <alignment horizontal="center"/>
      <protection/>
    </xf>
    <xf numFmtId="0" fontId="10" fillId="0" borderId="18" xfId="99" applyFont="1" applyFill="1" applyBorder="1" applyAlignment="1">
      <alignment horizontal="center" vertical="center"/>
      <protection/>
    </xf>
    <xf numFmtId="0" fontId="10" fillId="0" borderId="0" xfId="99" applyFont="1" applyFill="1" applyBorder="1">
      <alignment/>
      <protection/>
    </xf>
    <xf numFmtId="0" fontId="88" fillId="0" borderId="18" xfId="99" applyFont="1" applyFill="1" applyBorder="1" applyAlignment="1">
      <alignment horizontal="center"/>
      <protection/>
    </xf>
    <xf numFmtId="0" fontId="10" fillId="0" borderId="18" xfId="99" applyFont="1" applyFill="1" applyBorder="1" applyAlignment="1" quotePrefix="1">
      <alignment horizontal="center"/>
      <protection/>
    </xf>
    <xf numFmtId="0" fontId="171" fillId="0" borderId="18" xfId="99" applyFont="1" applyFill="1" applyBorder="1" applyAlignment="1">
      <alignment horizontal="center"/>
      <protection/>
    </xf>
    <xf numFmtId="0" fontId="10" fillId="0" borderId="18" xfId="99" applyFont="1" applyFill="1" applyBorder="1">
      <alignment/>
      <protection/>
    </xf>
    <xf numFmtId="0" fontId="90" fillId="0" borderId="18" xfId="99" applyFont="1" applyFill="1" applyBorder="1" applyAlignment="1">
      <alignment horizontal="center"/>
      <protection/>
    </xf>
    <xf numFmtId="0" fontId="10" fillId="0" borderId="18" xfId="99" applyFont="1" applyFill="1" applyBorder="1" applyAlignment="1">
      <alignment horizontal="center"/>
      <protection/>
    </xf>
    <xf numFmtId="0" fontId="10" fillId="0" borderId="19" xfId="99" applyFont="1" applyFill="1" applyBorder="1">
      <alignment/>
      <protection/>
    </xf>
    <xf numFmtId="164" fontId="88" fillId="0" borderId="36" xfId="99" applyNumberFormat="1" applyFont="1" applyFill="1" applyBorder="1" applyAlignment="1">
      <alignment horizontal="center" vertical="center"/>
      <protection/>
    </xf>
    <xf numFmtId="164" fontId="88" fillId="0" borderId="37" xfId="99" applyNumberFormat="1" applyFont="1" applyFill="1" applyBorder="1" applyAlignment="1">
      <alignment horizontal="center" vertical="center"/>
      <protection/>
    </xf>
    <xf numFmtId="164" fontId="88" fillId="0" borderId="38" xfId="99" applyNumberFormat="1" applyFont="1" applyFill="1" applyBorder="1" applyAlignment="1">
      <alignment horizontal="center" vertical="center"/>
      <protection/>
    </xf>
    <xf numFmtId="164" fontId="10" fillId="0" borderId="39" xfId="99" applyNumberFormat="1" applyFont="1" applyFill="1" applyBorder="1" applyAlignment="1">
      <alignment horizontal="center"/>
      <protection/>
    </xf>
    <xf numFmtId="164" fontId="10" fillId="0" borderId="39" xfId="99" applyNumberFormat="1" applyFont="1" applyFill="1" applyBorder="1" applyAlignment="1" quotePrefix="1">
      <alignment horizontal="center"/>
      <protection/>
    </xf>
    <xf numFmtId="164" fontId="11" fillId="0" borderId="39" xfId="99" applyNumberFormat="1" applyFont="1" applyFill="1" applyBorder="1" applyAlignment="1">
      <alignment horizontal="center"/>
      <protection/>
    </xf>
    <xf numFmtId="0" fontId="12" fillId="0" borderId="39" xfId="99" applyFont="1" applyFill="1" applyBorder="1" applyAlignment="1">
      <alignment/>
      <protection/>
    </xf>
    <xf numFmtId="164" fontId="10" fillId="0" borderId="40" xfId="99" applyNumberFormat="1" applyFont="1" applyFill="1" applyBorder="1" applyAlignment="1">
      <alignment horizontal="center"/>
      <protection/>
    </xf>
    <xf numFmtId="164" fontId="10" fillId="0" borderId="40" xfId="99" applyNumberFormat="1" applyFont="1" applyFill="1" applyBorder="1" applyAlignment="1" quotePrefix="1">
      <alignment horizontal="center"/>
      <protection/>
    </xf>
    <xf numFmtId="164" fontId="90" fillId="0" borderId="40" xfId="99" applyNumberFormat="1" applyFont="1" applyFill="1" applyBorder="1" applyAlignment="1" quotePrefix="1">
      <alignment horizontal="center"/>
      <protection/>
    </xf>
    <xf numFmtId="0" fontId="10" fillId="0" borderId="40" xfId="99" applyFont="1" applyFill="1" applyBorder="1" applyAlignment="1">
      <alignment/>
      <protection/>
    </xf>
    <xf numFmtId="164" fontId="47" fillId="56" borderId="41" xfId="99" applyNumberFormat="1" applyFont="1" applyFill="1" applyBorder="1" applyAlignment="1" quotePrefix="1">
      <alignment horizontal="center" vertical="center"/>
      <protection/>
    </xf>
    <xf numFmtId="164" fontId="47" fillId="57" borderId="41" xfId="99" applyNumberFormat="1" applyFont="1" applyFill="1" applyBorder="1" applyAlignment="1">
      <alignment horizontal="center" vertical="center"/>
      <protection/>
    </xf>
    <xf numFmtId="164" fontId="11" fillId="58" borderId="42" xfId="99" applyNumberFormat="1" applyFont="1" applyFill="1" applyBorder="1" applyAlignment="1" quotePrefix="1">
      <alignment horizontal="center" vertical="center"/>
      <protection/>
    </xf>
    <xf numFmtId="164" fontId="11" fillId="59" borderId="43" xfId="99" applyNumberFormat="1" applyFont="1" applyFill="1" applyBorder="1" applyAlignment="1">
      <alignment horizontal="center" vertical="center"/>
      <protection/>
    </xf>
    <xf numFmtId="164" fontId="11" fillId="60" borderId="44" xfId="99" applyNumberFormat="1" applyFont="1" applyFill="1" applyBorder="1" applyAlignment="1">
      <alignment horizontal="center" vertical="center"/>
      <protection/>
    </xf>
    <xf numFmtId="164" fontId="11" fillId="61" borderId="24" xfId="99" applyNumberFormat="1" applyFont="1" applyFill="1" applyBorder="1" applyAlignment="1" quotePrefix="1">
      <alignment horizontal="center" vertical="center"/>
      <protection/>
    </xf>
    <xf numFmtId="164" fontId="11" fillId="62" borderId="25" xfId="99" applyNumberFormat="1" applyFont="1" applyFill="1" applyBorder="1" applyAlignment="1">
      <alignment horizontal="center" vertical="center"/>
      <protection/>
    </xf>
    <xf numFmtId="164" fontId="11" fillId="63" borderId="26" xfId="99" applyNumberFormat="1" applyFont="1" applyFill="1" applyBorder="1" applyAlignment="1">
      <alignment horizontal="center" vertical="center"/>
      <protection/>
    </xf>
    <xf numFmtId="0" fontId="11" fillId="64" borderId="45" xfId="99" applyFont="1" applyFill="1" applyBorder="1" applyAlignment="1">
      <alignment vertical="center"/>
      <protection/>
    </xf>
    <xf numFmtId="0" fontId="172" fillId="0" borderId="20" xfId="0" applyFont="1" applyBorder="1" applyAlignment="1">
      <alignment/>
    </xf>
    <xf numFmtId="0" fontId="166" fillId="0" borderId="20" xfId="0" applyFont="1" applyBorder="1" applyAlignment="1">
      <alignment/>
    </xf>
    <xf numFmtId="0" fontId="166" fillId="0" borderId="20" xfId="0" applyFont="1" applyBorder="1" applyAlignment="1">
      <alignment horizontal="left" indent="2"/>
    </xf>
    <xf numFmtId="0" fontId="166" fillId="0" borderId="21" xfId="0" applyFont="1" applyBorder="1" applyAlignment="1">
      <alignment horizontal="left" indent="2"/>
    </xf>
    <xf numFmtId="0" fontId="166" fillId="0" borderId="21" xfId="0" applyFont="1" applyBorder="1" applyAlignment="1">
      <alignment/>
    </xf>
    <xf numFmtId="0" fontId="172" fillId="65" borderId="41" xfId="0" applyFont="1" applyFill="1" applyBorder="1" applyAlignment="1">
      <alignment horizontal="center" vertical="center"/>
    </xf>
    <xf numFmtId="0" fontId="173" fillId="0" borderId="0" xfId="99" applyFont="1" applyAlignment="1">
      <alignment/>
      <protection/>
    </xf>
    <xf numFmtId="0" fontId="0" fillId="0" borderId="46" xfId="0" applyFont="1" applyBorder="1" applyAlignment="1">
      <alignment/>
    </xf>
    <xf numFmtId="0" fontId="0" fillId="0" borderId="0" xfId="0" applyFont="1" applyBorder="1" applyAlignment="1">
      <alignment/>
    </xf>
    <xf numFmtId="0" fontId="174" fillId="0" borderId="21" xfId="0" applyFont="1" applyBorder="1" applyAlignment="1">
      <alignment/>
    </xf>
    <xf numFmtId="0" fontId="6" fillId="0" borderId="0" xfId="0" applyFont="1" applyAlignment="1">
      <alignment/>
    </xf>
    <xf numFmtId="0" fontId="15" fillId="0" borderId="0" xfId="0" applyFont="1" applyAlignment="1">
      <alignment/>
    </xf>
    <xf numFmtId="0" fontId="15" fillId="0" borderId="0" xfId="0" applyFont="1" applyAlignment="1">
      <alignment horizontal="center"/>
    </xf>
    <xf numFmtId="0" fontId="7" fillId="0" borderId="0" xfId="0" applyFont="1" applyAlignment="1">
      <alignment horizontal="center"/>
    </xf>
    <xf numFmtId="0" fontId="173" fillId="0" borderId="0" xfId="99" applyFont="1" applyFill="1" applyAlignment="1">
      <alignment horizontal="center"/>
      <protection/>
    </xf>
    <xf numFmtId="0" fontId="4" fillId="0" borderId="0" xfId="99" applyFont="1" applyFill="1" applyAlignment="1">
      <alignment horizontal="center"/>
      <protection/>
    </xf>
    <xf numFmtId="0" fontId="46" fillId="0" borderId="0" xfId="99" applyFont="1" applyFill="1" applyBorder="1" applyAlignment="1">
      <alignment horizontal="center" wrapText="1"/>
      <protection/>
    </xf>
    <xf numFmtId="0" fontId="7" fillId="0" borderId="0" xfId="99" applyFont="1" applyBorder="1" applyAlignment="1">
      <alignment horizontal="center" vertical="center"/>
      <protection/>
    </xf>
    <xf numFmtId="49" fontId="7" fillId="0" borderId="0" xfId="99" applyNumberFormat="1" applyFont="1" applyBorder="1" applyAlignment="1">
      <alignment horizontal="center" vertical="center"/>
      <protection/>
    </xf>
    <xf numFmtId="0" fontId="11" fillId="0" borderId="0" xfId="99" applyFont="1" applyFill="1" applyBorder="1" applyAlignment="1">
      <alignment horizontal="justify" vertical="center" wrapText="1"/>
      <protection/>
    </xf>
    <xf numFmtId="0" fontId="10" fillId="0" borderId="18" xfId="99" applyNumberFormat="1" applyFont="1" applyFill="1" applyBorder="1" applyAlignment="1" quotePrefix="1">
      <alignment horizontal="center"/>
      <protection/>
    </xf>
    <xf numFmtId="164" fontId="10" fillId="0" borderId="47" xfId="99" applyNumberFormat="1" applyFont="1" applyFill="1" applyBorder="1" applyAlignment="1">
      <alignment horizontal="center"/>
      <protection/>
    </xf>
    <xf numFmtId="164" fontId="88" fillId="0" borderId="47" xfId="99" applyNumberFormat="1" applyFont="1" applyFill="1" applyBorder="1" applyAlignment="1">
      <alignment horizontal="center"/>
      <protection/>
    </xf>
    <xf numFmtId="0" fontId="175" fillId="0" borderId="0" xfId="0" applyFont="1" applyAlignment="1">
      <alignment/>
    </xf>
    <xf numFmtId="0" fontId="176" fillId="0" borderId="0" xfId="0" applyFont="1" applyBorder="1" applyAlignment="1">
      <alignment/>
    </xf>
    <xf numFmtId="0" fontId="166" fillId="51" borderId="0" xfId="99" applyFont="1" applyFill="1">
      <alignment/>
      <protection/>
    </xf>
    <xf numFmtId="0" fontId="166" fillId="51" borderId="0" xfId="99" applyFont="1" applyFill="1" applyAlignment="1">
      <alignment vertical="center"/>
      <protection/>
    </xf>
    <xf numFmtId="164" fontId="88" fillId="0" borderId="48" xfId="99" applyNumberFormat="1" applyFont="1" applyFill="1" applyBorder="1" applyAlignment="1">
      <alignment horizontal="center" vertical="center"/>
      <protection/>
    </xf>
    <xf numFmtId="0" fontId="88" fillId="0" borderId="18" xfId="99" applyFont="1" applyFill="1" applyBorder="1" applyAlignment="1">
      <alignment horizontal="center" vertical="center"/>
      <protection/>
    </xf>
    <xf numFmtId="164" fontId="88" fillId="0" borderId="49" xfId="99" applyNumberFormat="1" applyFont="1" applyFill="1" applyBorder="1" applyAlignment="1" quotePrefix="1">
      <alignment horizontal="center"/>
      <protection/>
    </xf>
    <xf numFmtId="164" fontId="88" fillId="0" borderId="50" xfId="99" applyNumberFormat="1" applyFont="1" applyFill="1" applyBorder="1" applyAlignment="1">
      <alignment horizontal="center"/>
      <protection/>
    </xf>
    <xf numFmtId="164" fontId="88" fillId="0" borderId="51" xfId="99" applyNumberFormat="1" applyFont="1" applyFill="1" applyBorder="1" applyAlignment="1">
      <alignment horizontal="center"/>
      <protection/>
    </xf>
    <xf numFmtId="164" fontId="10" fillId="0" borderId="52" xfId="99" applyNumberFormat="1" applyFont="1" applyFill="1" applyBorder="1" applyAlignment="1">
      <alignment horizontal="center"/>
      <protection/>
    </xf>
    <xf numFmtId="164" fontId="10" fillId="0" borderId="53" xfId="99" applyNumberFormat="1" applyFont="1" applyFill="1" applyBorder="1" applyAlignment="1">
      <alignment horizontal="center"/>
      <protection/>
    </xf>
    <xf numFmtId="164" fontId="10" fillId="0" borderId="53" xfId="99" applyNumberFormat="1" applyFont="1" applyFill="1" applyBorder="1" applyAlignment="1" quotePrefix="1">
      <alignment horizontal="center"/>
      <protection/>
    </xf>
    <xf numFmtId="164" fontId="88" fillId="0" borderId="54" xfId="99" applyNumberFormat="1" applyFont="1" applyFill="1" applyBorder="1" applyAlignment="1">
      <alignment horizontal="center"/>
      <protection/>
    </xf>
    <xf numFmtId="164" fontId="88" fillId="0" borderId="54" xfId="99" applyNumberFormat="1" applyFont="1" applyFill="1" applyBorder="1" applyAlignment="1" quotePrefix="1">
      <alignment horizontal="center"/>
      <protection/>
    </xf>
    <xf numFmtId="0" fontId="10" fillId="0" borderId="55" xfId="99" applyFont="1" applyFill="1" applyBorder="1" applyAlignment="1">
      <alignment vertical="center"/>
      <protection/>
    </xf>
    <xf numFmtId="0" fontId="177" fillId="0" borderId="0" xfId="99" applyFont="1" applyFill="1" applyBorder="1" applyAlignment="1">
      <alignment horizontal="justify" vertical="center"/>
      <protection/>
    </xf>
    <xf numFmtId="0" fontId="176" fillId="0" borderId="0" xfId="0" applyFont="1" applyAlignment="1">
      <alignment horizontal="center" wrapText="1"/>
    </xf>
    <xf numFmtId="0" fontId="173" fillId="0" borderId="0" xfId="0" applyFont="1" applyAlignment="1">
      <alignment horizontal="left"/>
    </xf>
    <xf numFmtId="0" fontId="176" fillId="0" borderId="0" xfId="0" applyFont="1" applyAlignment="1">
      <alignment wrapText="1"/>
    </xf>
    <xf numFmtId="0" fontId="172" fillId="0" borderId="20" xfId="0" applyFont="1" applyBorder="1" applyAlignment="1">
      <alignment horizontal="left" indent="7"/>
    </xf>
    <xf numFmtId="0" fontId="172" fillId="0" borderId="20" xfId="0" applyFont="1" applyFill="1" applyBorder="1" applyAlignment="1">
      <alignment horizontal="left" indent="7"/>
    </xf>
    <xf numFmtId="0" fontId="178" fillId="0" borderId="20" xfId="0" applyFont="1" applyBorder="1" applyAlignment="1">
      <alignment/>
    </xf>
    <xf numFmtId="0" fontId="167" fillId="66" borderId="20" xfId="0" applyFont="1" applyFill="1" applyBorder="1" applyAlignment="1">
      <alignment horizontal="left"/>
    </xf>
    <xf numFmtId="0" fontId="167" fillId="67" borderId="20" xfId="0" applyFont="1" applyFill="1" applyBorder="1" applyAlignment="1">
      <alignment horizontal="left" wrapText="1"/>
    </xf>
    <xf numFmtId="0" fontId="174" fillId="68" borderId="20" xfId="0" applyFont="1" applyFill="1" applyBorder="1" applyAlignment="1">
      <alignment horizontal="left"/>
    </xf>
    <xf numFmtId="0" fontId="172" fillId="0" borderId="20" xfId="0" applyFont="1" applyBorder="1" applyAlignment="1">
      <alignment horizontal="left" wrapText="1" indent="7"/>
    </xf>
    <xf numFmtId="0" fontId="176" fillId="0" borderId="31" xfId="0" applyFont="1" applyBorder="1" applyAlignment="1">
      <alignment horizontal="center" wrapText="1"/>
    </xf>
    <xf numFmtId="0" fontId="6" fillId="0" borderId="0" xfId="99" applyFont="1" applyFill="1" applyBorder="1" applyAlignment="1">
      <alignment horizontal="left" vertical="center"/>
      <protection/>
    </xf>
    <xf numFmtId="0" fontId="46" fillId="0" borderId="0" xfId="99" applyFont="1" applyFill="1" applyBorder="1" applyAlignment="1">
      <alignment wrapText="1"/>
      <protection/>
    </xf>
    <xf numFmtId="0" fontId="176" fillId="0" borderId="0" xfId="0" applyFont="1" applyAlignment="1">
      <alignment horizontal="center" wrapText="1"/>
    </xf>
    <xf numFmtId="0" fontId="173" fillId="0" borderId="0" xfId="0" applyFont="1" applyAlignment="1">
      <alignment horizontal="center"/>
    </xf>
    <xf numFmtId="0" fontId="172" fillId="0" borderId="20" xfId="0" applyFont="1" applyBorder="1" applyAlignment="1">
      <alignment wrapText="1"/>
    </xf>
    <xf numFmtId="0" fontId="11" fillId="0" borderId="0" xfId="99" applyFont="1" applyFill="1" applyBorder="1" applyAlignment="1">
      <alignment horizontal="left" vertical="center" wrapText="1"/>
      <protection/>
    </xf>
    <xf numFmtId="0" fontId="0" fillId="0" borderId="0" xfId="0" applyFill="1" applyAlignment="1">
      <alignment/>
    </xf>
    <xf numFmtId="0" fontId="0" fillId="0" borderId="0" xfId="0" applyFont="1" applyFill="1" applyAlignment="1">
      <alignment/>
    </xf>
    <xf numFmtId="0" fontId="0" fillId="0" borderId="0" xfId="0" applyFont="1" applyFill="1" applyBorder="1" applyAlignment="1">
      <alignment/>
    </xf>
    <xf numFmtId="164" fontId="88" fillId="0" borderId="56" xfId="99" applyNumberFormat="1" applyFont="1" applyFill="1" applyBorder="1" applyAlignment="1" quotePrefix="1">
      <alignment horizontal="center"/>
      <protection/>
    </xf>
    <xf numFmtId="164" fontId="88" fillId="0" borderId="56" xfId="99" applyNumberFormat="1" applyFont="1" applyFill="1" applyBorder="1" applyAlignment="1">
      <alignment horizontal="center"/>
      <protection/>
    </xf>
    <xf numFmtId="164" fontId="88" fillId="0" borderId="57" xfId="99" applyNumberFormat="1" applyFont="1" applyFill="1" applyBorder="1" applyAlignment="1" quotePrefix="1">
      <alignment horizontal="center"/>
      <protection/>
    </xf>
    <xf numFmtId="164" fontId="88" fillId="0" borderId="58" xfId="99" applyNumberFormat="1" applyFont="1" applyFill="1" applyBorder="1" applyAlignment="1">
      <alignment horizontal="center"/>
      <protection/>
    </xf>
    <xf numFmtId="164" fontId="88" fillId="0" borderId="59" xfId="99" applyNumberFormat="1" applyFont="1" applyFill="1" applyBorder="1" applyAlignment="1">
      <alignment horizontal="center"/>
      <protection/>
    </xf>
    <xf numFmtId="164" fontId="88" fillId="0" borderId="22" xfId="99" applyNumberFormat="1" applyFont="1" applyFill="1" applyBorder="1" applyAlignment="1" quotePrefix="1">
      <alignment horizontal="center"/>
      <protection/>
    </xf>
    <xf numFmtId="0" fontId="0" fillId="0" borderId="0" xfId="0" applyAlignment="1">
      <alignment horizontal="center"/>
    </xf>
    <xf numFmtId="0" fontId="179" fillId="0" borderId="0" xfId="99" applyFont="1" applyFill="1" applyBorder="1" applyAlignment="1">
      <alignment horizontal="center" vertical="center"/>
      <protection/>
    </xf>
    <xf numFmtId="0" fontId="179" fillId="0" borderId="0" xfId="99" applyFont="1" applyFill="1" applyBorder="1" applyAlignment="1">
      <alignment/>
      <protection/>
    </xf>
    <xf numFmtId="0" fontId="180" fillId="0" borderId="0" xfId="99" applyFont="1" applyFill="1" applyBorder="1" applyAlignment="1">
      <alignment/>
      <protection/>
    </xf>
    <xf numFmtId="0" fontId="46" fillId="0" borderId="0" xfId="99" applyFont="1" applyFill="1" applyBorder="1" applyAlignment="1">
      <alignment/>
      <protection/>
    </xf>
    <xf numFmtId="0" fontId="7" fillId="0" borderId="0" xfId="99" applyFont="1" applyFill="1" applyBorder="1" applyAlignment="1">
      <alignment/>
      <protection/>
    </xf>
    <xf numFmtId="0" fontId="166" fillId="0" borderId="0" xfId="99" applyFont="1" applyFill="1" applyAlignment="1">
      <alignment/>
      <protection/>
    </xf>
    <xf numFmtId="0" fontId="166" fillId="0" borderId="0" xfId="99" applyFont="1" applyFill="1" applyAlignment="1">
      <alignment vertical="center"/>
      <protection/>
    </xf>
    <xf numFmtId="0" fontId="7" fillId="0" borderId="0" xfId="99" applyFont="1" applyFill="1" applyBorder="1" applyAlignment="1">
      <alignment horizontal="left"/>
      <protection/>
    </xf>
    <xf numFmtId="0" fontId="7" fillId="0" borderId="0" xfId="99" applyFont="1" applyFill="1" applyBorder="1" applyAlignment="1">
      <alignment vertical="center"/>
      <protection/>
    </xf>
    <xf numFmtId="3" fontId="7" fillId="0" borderId="0" xfId="99" applyNumberFormat="1" applyFont="1" applyFill="1" applyBorder="1" applyAlignment="1">
      <alignment/>
      <protection/>
    </xf>
    <xf numFmtId="0" fontId="100" fillId="0" borderId="0" xfId="93" applyFont="1" applyAlignment="1">
      <alignment/>
      <protection/>
    </xf>
    <xf numFmtId="0" fontId="101" fillId="0" borderId="0" xfId="93" applyFont="1">
      <alignment/>
      <protection/>
    </xf>
    <xf numFmtId="0" fontId="3" fillId="0" borderId="0" xfId="93">
      <alignment/>
      <protection/>
    </xf>
    <xf numFmtId="0" fontId="36" fillId="0" borderId="0" xfId="93" applyFont="1" applyAlignment="1">
      <alignment/>
      <protection/>
    </xf>
    <xf numFmtId="0" fontId="36" fillId="0" borderId="0" xfId="93" applyFont="1" applyAlignment="1">
      <alignment horizontal="center"/>
      <protection/>
    </xf>
    <xf numFmtId="0" fontId="6" fillId="0" borderId="60" xfId="99" applyFont="1" applyBorder="1" applyAlignment="1">
      <alignment horizontal="center" vertical="center" wrapText="1"/>
      <protection/>
    </xf>
    <xf numFmtId="0" fontId="6" fillId="0" borderId="61" xfId="99" applyFont="1" applyBorder="1" applyAlignment="1">
      <alignment horizontal="center" vertical="center" wrapText="1"/>
      <protection/>
    </xf>
    <xf numFmtId="0" fontId="6" fillId="0" borderId="62" xfId="99" applyFont="1" applyBorder="1" applyAlignment="1">
      <alignment horizontal="center" vertical="center" wrapText="1"/>
      <protection/>
    </xf>
    <xf numFmtId="0" fontId="3" fillId="0" borderId="0" xfId="93" applyAlignment="1">
      <alignment vertical="center"/>
      <protection/>
    </xf>
    <xf numFmtId="0" fontId="15" fillId="0" borderId="63" xfId="99" applyFont="1" applyBorder="1" applyAlignment="1">
      <alignment horizontal="left" vertical="center" wrapText="1"/>
      <protection/>
    </xf>
    <xf numFmtId="0" fontId="181" fillId="0" borderId="0" xfId="93" applyFont="1">
      <alignment/>
      <protection/>
    </xf>
    <xf numFmtId="0" fontId="15" fillId="0" borderId="63" xfId="99" applyFont="1" applyFill="1" applyBorder="1" applyAlignment="1">
      <alignment horizontal="left" vertical="center" wrapText="1"/>
      <protection/>
    </xf>
    <xf numFmtId="0" fontId="3" fillId="0" borderId="0" xfId="93" applyFont="1" applyBorder="1">
      <alignment/>
      <protection/>
    </xf>
    <xf numFmtId="0" fontId="37" fillId="0" borderId="0" xfId="93" applyFont="1">
      <alignment/>
      <protection/>
    </xf>
    <xf numFmtId="0" fontId="3" fillId="0" borderId="0" xfId="93" applyBorder="1">
      <alignment/>
      <protection/>
    </xf>
    <xf numFmtId="164" fontId="10" fillId="0" borderId="56" xfId="99" applyNumberFormat="1" applyFont="1" applyFill="1" applyBorder="1" applyAlignment="1">
      <alignment horizontal="center"/>
      <protection/>
    </xf>
    <xf numFmtId="0" fontId="4" fillId="0" borderId="0" xfId="93" applyFont="1">
      <alignment/>
      <protection/>
    </xf>
    <xf numFmtId="0" fontId="15" fillId="0" borderId="0" xfId="93" applyFont="1" applyFill="1">
      <alignment/>
      <protection/>
    </xf>
    <xf numFmtId="0" fontId="15" fillId="0" borderId="0" xfId="93" applyFont="1" applyFill="1" applyAlignment="1">
      <alignment horizontal="left" indent="1"/>
      <protection/>
    </xf>
    <xf numFmtId="0" fontId="6" fillId="0" borderId="0" xfId="93" applyFont="1" applyFill="1" applyAlignment="1">
      <alignment horizontal="left" indent="1"/>
      <protection/>
    </xf>
    <xf numFmtId="0" fontId="6" fillId="0" borderId="0" xfId="93" applyFont="1" applyAlignment="1">
      <alignment horizontal="center"/>
      <protection/>
    </xf>
    <xf numFmtId="0" fontId="6" fillId="0" borderId="0" xfId="93" applyFont="1" applyFill="1" applyAlignment="1">
      <alignment horizontal="center"/>
      <protection/>
    </xf>
    <xf numFmtId="0" fontId="15" fillId="0" borderId="0" xfId="93" applyFont="1" applyAlignment="1">
      <alignment vertical="center"/>
      <protection/>
    </xf>
    <xf numFmtId="0" fontId="102" fillId="0" borderId="64" xfId="93" applyFont="1" applyFill="1" applyBorder="1" applyAlignment="1">
      <alignment horizontal="center" vertical="center" wrapText="1"/>
      <protection/>
    </xf>
    <xf numFmtId="0" fontId="15" fillId="0" borderId="0" xfId="93" applyFont="1" applyAlignment="1">
      <alignment horizontal="center" vertical="center" wrapText="1"/>
      <protection/>
    </xf>
    <xf numFmtId="0" fontId="15" fillId="0" borderId="0" xfId="93" applyFont="1" applyAlignment="1">
      <alignment horizontal="justify" vertical="center" wrapText="1"/>
      <protection/>
    </xf>
    <xf numFmtId="0" fontId="15" fillId="0" borderId="0" xfId="93" applyFont="1" applyAlignment="1">
      <alignment horizontal="left" vertical="center" wrapText="1" indent="1"/>
      <protection/>
    </xf>
    <xf numFmtId="0" fontId="182" fillId="0" borderId="0" xfId="93" applyFont="1">
      <alignment/>
      <protection/>
    </xf>
    <xf numFmtId="0" fontId="102" fillId="0" borderId="65" xfId="93" applyFont="1" applyFill="1" applyBorder="1" applyAlignment="1">
      <alignment horizontal="center" vertical="center" wrapText="1"/>
      <protection/>
    </xf>
    <xf numFmtId="0" fontId="4" fillId="0" borderId="0" xfId="93" applyFont="1" applyAlignment="1">
      <alignment vertical="center"/>
      <protection/>
    </xf>
    <xf numFmtId="0" fontId="15" fillId="0" borderId="65" xfId="93" applyFont="1" applyBorder="1" applyAlignment="1">
      <alignment horizontal="justify" vertical="center" wrapText="1"/>
      <protection/>
    </xf>
    <xf numFmtId="0" fontId="15" fillId="0" borderId="64" xfId="93" applyFont="1" applyFill="1" applyBorder="1" applyAlignment="1">
      <alignment horizontal="left" vertical="center" wrapText="1"/>
      <protection/>
    </xf>
    <xf numFmtId="0" fontId="15" fillId="0" borderId="64" xfId="93" applyFont="1" applyFill="1" applyBorder="1" applyAlignment="1">
      <alignment horizontal="justify" vertical="center" wrapText="1"/>
      <protection/>
    </xf>
    <xf numFmtId="0" fontId="15" fillId="0" borderId="64" xfId="93" applyFont="1" applyBorder="1" applyAlignment="1">
      <alignment horizontal="left" vertical="center" wrapText="1"/>
      <protection/>
    </xf>
    <xf numFmtId="0" fontId="15" fillId="0" borderId="64" xfId="93" applyFont="1" applyFill="1" applyBorder="1" applyAlignment="1">
      <alignment vertical="center" wrapText="1"/>
      <protection/>
    </xf>
    <xf numFmtId="0" fontId="102" fillId="0" borderId="0" xfId="93" applyFont="1" applyBorder="1" applyAlignment="1">
      <alignment horizontal="center" vertical="center" wrapText="1"/>
      <protection/>
    </xf>
    <xf numFmtId="0" fontId="102" fillId="0" borderId="0" xfId="93" applyFont="1" applyBorder="1" applyAlignment="1" quotePrefix="1">
      <alignment horizontal="justify" vertical="center" wrapText="1"/>
      <protection/>
    </xf>
    <xf numFmtId="0" fontId="102" fillId="0" borderId="0" xfId="93" applyFont="1" applyBorder="1" applyAlignment="1" quotePrefix="1">
      <alignment horizontal="left" vertical="center" wrapText="1" indent="1"/>
      <protection/>
    </xf>
    <xf numFmtId="0" fontId="15" fillId="0" borderId="66" xfId="93" applyFont="1" applyBorder="1" applyAlignment="1">
      <alignment horizontal="justify" vertical="center" wrapText="1"/>
      <protection/>
    </xf>
    <xf numFmtId="0" fontId="176" fillId="0" borderId="0" xfId="0" applyFont="1" applyFill="1" applyBorder="1" applyAlignment="1">
      <alignment vertical="center"/>
    </xf>
    <xf numFmtId="0" fontId="163" fillId="0" borderId="0" xfId="0" applyFont="1" applyAlignment="1">
      <alignment/>
    </xf>
    <xf numFmtId="0" fontId="183" fillId="0" borderId="0" xfId="0" applyFont="1" applyFill="1" applyBorder="1" applyAlignment="1">
      <alignment/>
    </xf>
    <xf numFmtId="0" fontId="183" fillId="0" borderId="0" xfId="0" applyFont="1" applyBorder="1" applyAlignment="1">
      <alignment/>
    </xf>
    <xf numFmtId="164" fontId="47" fillId="0" borderId="67" xfId="99" applyNumberFormat="1" applyFont="1" applyFill="1" applyBorder="1" applyAlignment="1" quotePrefix="1">
      <alignment horizontal="center" vertical="center" wrapText="1"/>
      <protection/>
    </xf>
    <xf numFmtId="164" fontId="47" fillId="0" borderId="68" xfId="99" applyNumberFormat="1" applyFont="1" applyFill="1" applyBorder="1" applyAlignment="1">
      <alignment horizontal="center" vertical="center" wrapText="1"/>
      <protection/>
    </xf>
    <xf numFmtId="49" fontId="47" fillId="0" borderId="69" xfId="99" applyNumberFormat="1" applyFont="1" applyFill="1" applyBorder="1" applyAlignment="1">
      <alignment horizontal="center" vertical="center" wrapText="1"/>
      <protection/>
    </xf>
    <xf numFmtId="0" fontId="46" fillId="0" borderId="70" xfId="99" applyFont="1" applyFill="1" applyBorder="1" applyAlignment="1">
      <alignment horizontal="center" vertical="center" wrapText="1"/>
      <protection/>
    </xf>
    <xf numFmtId="164" fontId="169" fillId="0" borderId="71" xfId="99" applyNumberFormat="1" applyFont="1" applyFill="1" applyBorder="1" applyAlignment="1">
      <alignment horizontal="center" vertical="center" wrapText="1"/>
      <protection/>
    </xf>
    <xf numFmtId="164" fontId="47" fillId="0" borderId="72" xfId="99" applyNumberFormat="1" applyFont="1" applyFill="1" applyBorder="1" applyAlignment="1" quotePrefix="1">
      <alignment horizontal="right" vertical="center" wrapText="1" indent="1"/>
      <protection/>
    </xf>
    <xf numFmtId="164" fontId="47" fillId="0" borderId="22" xfId="99" applyNumberFormat="1" applyFont="1" applyFill="1" applyBorder="1" applyAlignment="1">
      <alignment horizontal="center" vertical="center" wrapText="1"/>
      <protection/>
    </xf>
    <xf numFmtId="49" fontId="47" fillId="0" borderId="23" xfId="99" applyNumberFormat="1" applyFont="1" applyFill="1" applyBorder="1" applyAlignment="1">
      <alignment horizontal="center" vertical="center" wrapText="1"/>
      <protection/>
    </xf>
    <xf numFmtId="0" fontId="47" fillId="0" borderId="71" xfId="99" applyFont="1" applyFill="1" applyBorder="1" applyAlignment="1">
      <alignment horizontal="center" vertical="center" wrapText="1"/>
      <protection/>
    </xf>
    <xf numFmtId="164" fontId="169" fillId="0" borderId="73" xfId="99" applyNumberFormat="1" applyFont="1" applyFill="1" applyBorder="1" applyAlignment="1">
      <alignment vertical="center" wrapText="1"/>
      <protection/>
    </xf>
    <xf numFmtId="164" fontId="47" fillId="0" borderId="74" xfId="99" applyNumberFormat="1" applyFont="1" applyFill="1" applyBorder="1" applyAlignment="1">
      <alignment horizontal="left" vertical="center" wrapText="1"/>
      <protection/>
    </xf>
    <xf numFmtId="164" fontId="0" fillId="0" borderId="61" xfId="0" applyNumberFormat="1" applyBorder="1" applyAlignment="1">
      <alignment/>
    </xf>
    <xf numFmtId="164" fontId="47" fillId="0" borderId="75" xfId="99" applyNumberFormat="1" applyFont="1" applyFill="1" applyBorder="1" applyAlignment="1" quotePrefix="1">
      <alignment horizontal="left" vertical="center" wrapText="1" indent="1"/>
      <protection/>
    </xf>
    <xf numFmtId="164" fontId="47" fillId="0" borderId="76" xfId="99" applyNumberFormat="1" applyFont="1" applyFill="1" applyBorder="1" applyAlignment="1">
      <alignment horizontal="center" vertical="center" wrapText="1"/>
      <protection/>
    </xf>
    <xf numFmtId="49" fontId="47" fillId="0" borderId="77" xfId="99" applyNumberFormat="1" applyFont="1" applyFill="1" applyBorder="1" applyAlignment="1">
      <alignment horizontal="center" vertical="center" wrapText="1"/>
      <protection/>
    </xf>
    <xf numFmtId="164" fontId="47" fillId="0" borderId="78" xfId="99" applyNumberFormat="1" applyFont="1" applyFill="1" applyBorder="1" applyAlignment="1" quotePrefix="1">
      <alignment horizontal="left" vertical="center" wrapText="1" indent="1"/>
      <protection/>
    </xf>
    <xf numFmtId="49" fontId="47" fillId="0" borderId="0" xfId="99" applyNumberFormat="1" applyFont="1" applyFill="1" applyBorder="1" applyAlignment="1">
      <alignment horizontal="center" vertical="center" wrapText="1"/>
      <protection/>
    </xf>
    <xf numFmtId="0" fontId="47" fillId="0" borderId="79" xfId="99" applyFont="1" applyFill="1" applyBorder="1" applyAlignment="1">
      <alignment horizontal="center" vertical="center" wrapText="1"/>
      <protection/>
    </xf>
    <xf numFmtId="49" fontId="47" fillId="0" borderId="80" xfId="99" applyNumberFormat="1" applyFont="1" applyFill="1" applyBorder="1" applyAlignment="1">
      <alignment horizontal="center" vertical="center" wrapText="1"/>
      <protection/>
    </xf>
    <xf numFmtId="164" fontId="47" fillId="0" borderId="81" xfId="99" applyNumberFormat="1" applyFont="1" applyFill="1" applyBorder="1" applyAlignment="1" quotePrefix="1">
      <alignment horizontal="left" vertical="center" wrapText="1" indent="1"/>
      <protection/>
    </xf>
    <xf numFmtId="164" fontId="47" fillId="0" borderId="82" xfId="99" applyNumberFormat="1" applyFont="1" applyFill="1" applyBorder="1" applyAlignment="1">
      <alignment horizontal="left" vertical="center" wrapText="1"/>
      <protection/>
    </xf>
    <xf numFmtId="0" fontId="0" fillId="0" borderId="61" xfId="0" applyBorder="1" applyAlignment="1">
      <alignment/>
    </xf>
    <xf numFmtId="164" fontId="47" fillId="0" borderId="61" xfId="99" applyNumberFormat="1" applyFont="1" applyFill="1" applyBorder="1" applyAlignment="1">
      <alignment horizontal="center" vertical="center" wrapText="1"/>
      <protection/>
    </xf>
    <xf numFmtId="49" fontId="47" fillId="0" borderId="82" xfId="99" applyNumberFormat="1" applyFont="1" applyFill="1" applyBorder="1" applyAlignment="1">
      <alignment horizontal="center" vertical="center" wrapText="1"/>
      <protection/>
    </xf>
    <xf numFmtId="0" fontId="47" fillId="0" borderId="70" xfId="99" applyFont="1" applyFill="1" applyBorder="1" applyAlignment="1">
      <alignment horizontal="center" vertical="center" wrapText="1"/>
      <protection/>
    </xf>
    <xf numFmtId="0" fontId="47" fillId="0" borderId="0" xfId="99" applyFont="1" applyFill="1" applyBorder="1" applyAlignment="1">
      <alignment horizontal="center" wrapText="1"/>
      <protection/>
    </xf>
    <xf numFmtId="0" fontId="0" fillId="0" borderId="0" xfId="0" applyBorder="1" applyAlignment="1">
      <alignment/>
    </xf>
    <xf numFmtId="164" fontId="47" fillId="0" borderId="0" xfId="99" applyNumberFormat="1" applyFont="1" applyFill="1" applyBorder="1" applyAlignment="1">
      <alignment horizontal="center" vertical="center" wrapText="1"/>
      <protection/>
    </xf>
    <xf numFmtId="0" fontId="47" fillId="0" borderId="0" xfId="99" applyFont="1" applyFill="1" applyBorder="1" applyAlignment="1">
      <alignment horizontal="center" vertical="center" wrapText="1"/>
      <protection/>
    </xf>
    <xf numFmtId="0" fontId="184" fillId="0" borderId="0" xfId="0" applyFont="1" applyAlignment="1">
      <alignment horizontal="right"/>
    </xf>
    <xf numFmtId="0" fontId="185" fillId="0" borderId="0" xfId="0" applyFont="1" applyAlignment="1">
      <alignment/>
    </xf>
    <xf numFmtId="0" fontId="186" fillId="0" borderId="0" xfId="0" applyFont="1" applyAlignment="1">
      <alignment horizontal="right" vertical="top"/>
    </xf>
    <xf numFmtId="0" fontId="0" fillId="0" borderId="0" xfId="0" applyFill="1" applyAlignment="1">
      <alignment horizontal="left" indent="1"/>
    </xf>
    <xf numFmtId="0" fontId="4" fillId="0" borderId="0" xfId="99" applyFont="1" applyFill="1" applyAlignment="1">
      <alignment horizontal="left" vertical="top" wrapText="1" indent="6"/>
      <protection/>
    </xf>
    <xf numFmtId="0" fontId="186" fillId="0" borderId="0" xfId="0" applyFont="1" applyAlignment="1">
      <alignment horizontal="right"/>
    </xf>
    <xf numFmtId="0" fontId="5" fillId="0" borderId="0" xfId="99" applyFont="1" applyFill="1" applyAlignment="1">
      <alignment horizontal="left"/>
      <protection/>
    </xf>
    <xf numFmtId="0" fontId="5" fillId="0" borderId="0" xfId="99" applyFont="1" applyFill="1" applyAlignment="1" quotePrefix="1">
      <alignment horizontal="left"/>
      <protection/>
    </xf>
    <xf numFmtId="0" fontId="183" fillId="0" borderId="0" xfId="0" applyFont="1" applyFill="1" applyAlignment="1">
      <alignment horizontal="left" indent="2"/>
    </xf>
    <xf numFmtId="0" fontId="183" fillId="0" borderId="0" xfId="0" applyFont="1" applyFill="1" applyAlignment="1">
      <alignment/>
    </xf>
    <xf numFmtId="0" fontId="4" fillId="0" borderId="0" xfId="99" applyFont="1" applyFill="1" applyAlignment="1">
      <alignment horizontal="left" vertical="top" indent="2"/>
      <protection/>
    </xf>
    <xf numFmtId="0" fontId="4" fillId="0" borderId="0" xfId="99" applyFont="1" applyFill="1" applyAlignment="1">
      <alignment vertical="top"/>
      <protection/>
    </xf>
    <xf numFmtId="0" fontId="4" fillId="0" borderId="0" xfId="99" applyFont="1" applyFill="1" applyAlignment="1">
      <alignment vertical="top" wrapText="1"/>
      <protection/>
    </xf>
    <xf numFmtId="0" fontId="101" fillId="0" borderId="0" xfId="99" applyFont="1" applyFill="1" applyAlignment="1">
      <alignment horizontal="left" vertical="top" wrapText="1"/>
      <protection/>
    </xf>
    <xf numFmtId="0" fontId="106" fillId="0" borderId="0" xfId="99" applyFont="1" applyFill="1" applyAlignment="1">
      <alignment horizontal="left"/>
      <protection/>
    </xf>
    <xf numFmtId="0" fontId="7" fillId="0" borderId="0" xfId="99" applyFont="1" applyFill="1" applyAlignment="1" quotePrefix="1">
      <alignment horizontal="left" vertical="top" indent="3"/>
      <protection/>
    </xf>
    <xf numFmtId="0" fontId="5" fillId="0" borderId="0" xfId="99" applyFont="1" applyFill="1" applyAlignment="1">
      <alignment vertical="top"/>
      <protection/>
    </xf>
    <xf numFmtId="0" fontId="4" fillId="0" borderId="0" xfId="99" applyFont="1" applyFill="1" applyAlignment="1" quotePrefix="1">
      <alignment horizontal="left" indent="2"/>
      <protection/>
    </xf>
    <xf numFmtId="0" fontId="16" fillId="0" borderId="0" xfId="119" applyFont="1">
      <alignment/>
      <protection/>
    </xf>
    <xf numFmtId="0" fontId="4" fillId="0" borderId="0" xfId="119" applyFont="1">
      <alignment/>
      <protection/>
    </xf>
    <xf numFmtId="0" fontId="4" fillId="0" borderId="83" xfId="119" applyFont="1" applyBorder="1">
      <alignment/>
      <protection/>
    </xf>
    <xf numFmtId="0" fontId="5" fillId="0" borderId="0" xfId="119" applyFont="1" applyAlignment="1" quotePrefix="1">
      <alignment horizontal="right" vertical="top"/>
      <protection/>
    </xf>
    <xf numFmtId="0" fontId="4" fillId="0" borderId="64" xfId="119" applyFont="1" applyBorder="1" applyAlignment="1">
      <alignment horizontal="center"/>
      <protection/>
    </xf>
    <xf numFmtId="0" fontId="187" fillId="0" borderId="64" xfId="119" applyFont="1" applyBorder="1" applyAlignment="1">
      <alignment horizontal="right" vertical="top" wrapText="1"/>
      <protection/>
    </xf>
    <xf numFmtId="0" fontId="4" fillId="0" borderId="64" xfId="119" applyFont="1" applyBorder="1" applyAlignment="1">
      <alignment horizontal="right"/>
      <protection/>
    </xf>
    <xf numFmtId="0" fontId="5" fillId="0" borderId="64" xfId="119" applyFont="1" applyBorder="1" applyAlignment="1">
      <alignment horizontal="right"/>
      <protection/>
    </xf>
    <xf numFmtId="1" fontId="4" fillId="0" borderId="64" xfId="135" applyNumberFormat="1" applyFont="1" applyBorder="1" applyAlignment="1">
      <alignment/>
    </xf>
    <xf numFmtId="1" fontId="4" fillId="0" borderId="0" xfId="119" applyNumberFormat="1" applyFont="1" applyAlignment="1">
      <alignment horizontal="right"/>
      <protection/>
    </xf>
    <xf numFmtId="0" fontId="82" fillId="0" borderId="0" xfId="119" applyFont="1" applyFill="1" applyBorder="1">
      <alignment/>
      <protection/>
    </xf>
    <xf numFmtId="0" fontId="4" fillId="0" borderId="0" xfId="119" applyFont="1" applyBorder="1">
      <alignment/>
      <protection/>
    </xf>
    <xf numFmtId="1" fontId="5" fillId="69" borderId="64" xfId="135" applyNumberFormat="1" applyFont="1" applyFill="1" applyBorder="1" applyAlignment="1">
      <alignment/>
    </xf>
    <xf numFmtId="1" fontId="163" fillId="0" borderId="0" xfId="0" applyNumberFormat="1" applyFont="1" applyAlignment="1">
      <alignment/>
    </xf>
    <xf numFmtId="1" fontId="5" fillId="0" borderId="0" xfId="119" applyNumberFormat="1" applyFont="1">
      <alignment/>
      <protection/>
    </xf>
    <xf numFmtId="0" fontId="5" fillId="0" borderId="0" xfId="119" applyFont="1" applyAlignment="1">
      <alignment horizontal="right"/>
      <protection/>
    </xf>
    <xf numFmtId="0" fontId="82" fillId="0" borderId="65" xfId="119" applyFont="1" applyBorder="1" applyAlignment="1">
      <alignment horizontal="center"/>
      <protection/>
    </xf>
    <xf numFmtId="0" fontId="4" fillId="0" borderId="22" xfId="119" applyFont="1" applyBorder="1">
      <alignment/>
      <protection/>
    </xf>
    <xf numFmtId="0" fontId="4" fillId="0" borderId="65" xfId="119" applyFont="1" applyBorder="1">
      <alignment/>
      <protection/>
    </xf>
    <xf numFmtId="0" fontId="4" fillId="0" borderId="22" xfId="119" applyFont="1" applyBorder="1" applyAlignment="1">
      <alignment horizontal="left" indent="3"/>
      <protection/>
    </xf>
    <xf numFmtId="0" fontId="5" fillId="0" borderId="22" xfId="119" applyFont="1" applyBorder="1">
      <alignment/>
      <protection/>
    </xf>
    <xf numFmtId="1" fontId="163" fillId="0" borderId="0" xfId="135" applyNumberFormat="1" applyFont="1" applyAlignment="1">
      <alignment/>
    </xf>
    <xf numFmtId="1" fontId="5" fillId="0" borderId="0" xfId="135" applyNumberFormat="1" applyFont="1" applyAlignment="1">
      <alignment/>
    </xf>
    <xf numFmtId="0" fontId="4" fillId="0" borderId="64" xfId="119" applyFont="1" applyBorder="1" applyAlignment="1" quotePrefix="1">
      <alignment horizontal="right"/>
      <protection/>
    </xf>
    <xf numFmtId="0" fontId="82" fillId="0" borderId="22" xfId="119" applyFont="1" applyBorder="1" applyAlignment="1">
      <alignment horizontal="center"/>
      <protection/>
    </xf>
    <xf numFmtId="0" fontId="5" fillId="70" borderId="64" xfId="119" applyFont="1" applyFill="1" applyBorder="1" applyAlignment="1">
      <alignment horizontal="center" vertical="center" wrapText="1"/>
      <protection/>
    </xf>
    <xf numFmtId="0" fontId="5" fillId="70" borderId="64" xfId="119" applyFont="1" applyFill="1" applyBorder="1" applyAlignment="1">
      <alignment horizontal="center" vertical="center"/>
      <protection/>
    </xf>
    <xf numFmtId="0" fontId="43" fillId="0" borderId="0" xfId="119" applyFont="1" applyAlignment="1">
      <alignment horizontal="center"/>
      <protection/>
    </xf>
    <xf numFmtId="0" fontId="15" fillId="0" borderId="84" xfId="99" applyFont="1" applyFill="1" applyBorder="1" applyAlignment="1">
      <alignment horizontal="left" vertical="center" wrapText="1"/>
      <protection/>
    </xf>
    <xf numFmtId="0" fontId="60" fillId="0" borderId="0" xfId="99" applyFont="1" applyFill="1" applyAlignment="1">
      <alignment vertical="center"/>
      <protection/>
    </xf>
    <xf numFmtId="0" fontId="172" fillId="71" borderId="85" xfId="0" applyFont="1" applyFill="1" applyBorder="1" applyAlignment="1" quotePrefix="1">
      <alignment horizontal="center" vertical="center"/>
    </xf>
    <xf numFmtId="0" fontId="167" fillId="72" borderId="21" xfId="0" applyFont="1" applyFill="1" applyBorder="1" applyAlignment="1">
      <alignment/>
    </xf>
    <xf numFmtId="0" fontId="0" fillId="0" borderId="86" xfId="0" applyBorder="1" applyAlignment="1">
      <alignment/>
    </xf>
    <xf numFmtId="0" fontId="188" fillId="51" borderId="64" xfId="119" applyFont="1" applyFill="1" applyBorder="1" applyAlignment="1">
      <alignment horizontal="right"/>
      <protection/>
    </xf>
    <xf numFmtId="0" fontId="188" fillId="51" borderId="0" xfId="119" applyFont="1" applyFill="1" applyAlignment="1">
      <alignment horizontal="right"/>
      <protection/>
    </xf>
    <xf numFmtId="0" fontId="4" fillId="0" borderId="0" xfId="99" applyFont="1" applyFill="1" applyAlignment="1" quotePrefix="1">
      <alignment horizontal="left" vertical="center" indent="2"/>
      <protection/>
    </xf>
    <xf numFmtId="0" fontId="183" fillId="0" borderId="0" xfId="0" applyFont="1" applyFill="1" applyAlignment="1" quotePrefix="1">
      <alignment horizontal="left" vertical="center" indent="2"/>
    </xf>
    <xf numFmtId="164" fontId="47" fillId="0" borderId="70" xfId="99" applyNumberFormat="1" applyFont="1" applyFill="1" applyBorder="1" applyAlignment="1">
      <alignment horizontal="center" vertical="center" wrapText="1"/>
      <protection/>
    </xf>
    <xf numFmtId="1" fontId="0" fillId="0" borderId="0" xfId="0" applyNumberFormat="1" applyFont="1" applyAlignment="1">
      <alignment horizontal="right"/>
    </xf>
    <xf numFmtId="0" fontId="4" fillId="0" borderId="87" xfId="119" applyFont="1" applyBorder="1">
      <alignment/>
      <protection/>
    </xf>
    <xf numFmtId="0" fontId="4" fillId="0" borderId="87" xfId="119" applyFont="1" applyBorder="1" applyAlignment="1">
      <alignment horizontal="center"/>
      <protection/>
    </xf>
    <xf numFmtId="0" fontId="4" fillId="0" borderId="0" xfId="118" applyFont="1">
      <alignment/>
      <protection/>
    </xf>
    <xf numFmtId="0" fontId="5" fillId="0" borderId="0" xfId="118" applyFont="1" applyBorder="1">
      <alignment/>
      <protection/>
    </xf>
    <xf numFmtId="0" fontId="5" fillId="0" borderId="0" xfId="96" applyFont="1" applyAlignment="1">
      <alignment horizontal="center"/>
      <protection/>
    </xf>
    <xf numFmtId="0" fontId="42" fillId="0" borderId="0" xfId="118" applyFont="1" applyBorder="1">
      <alignment/>
      <protection/>
    </xf>
    <xf numFmtId="0" fontId="16" fillId="0" borderId="0" xfId="118" applyFont="1">
      <alignment/>
      <protection/>
    </xf>
    <xf numFmtId="0" fontId="189" fillId="0" borderId="0" xfId="0" applyFont="1" applyBorder="1" applyAlignment="1">
      <alignment vertical="center"/>
    </xf>
    <xf numFmtId="0" fontId="189" fillId="0" borderId="88" xfId="0" applyFont="1" applyBorder="1" applyAlignment="1">
      <alignment vertical="center"/>
    </xf>
    <xf numFmtId="0" fontId="189" fillId="0" borderId="89" xfId="0" applyFont="1" applyBorder="1" applyAlignment="1">
      <alignment vertical="center"/>
    </xf>
    <xf numFmtId="0" fontId="0" fillId="0" borderId="90" xfId="0" applyBorder="1" applyAlignment="1">
      <alignment/>
    </xf>
    <xf numFmtId="0" fontId="190" fillId="0" borderId="91" xfId="0" applyFont="1" applyBorder="1" applyAlignment="1">
      <alignment/>
    </xf>
    <xf numFmtId="0" fontId="0" fillId="0" borderId="92" xfId="0" applyBorder="1" applyAlignment="1">
      <alignment/>
    </xf>
    <xf numFmtId="0" fontId="189" fillId="0" borderId="91" xfId="0" applyFont="1" applyBorder="1" applyAlignment="1">
      <alignment vertical="center"/>
    </xf>
    <xf numFmtId="0" fontId="189" fillId="0" borderId="93" xfId="0" applyFont="1" applyBorder="1" applyAlignment="1">
      <alignment vertical="center"/>
    </xf>
    <xf numFmtId="0" fontId="189" fillId="0" borderId="94" xfId="0" applyFont="1" applyBorder="1" applyAlignment="1">
      <alignment vertical="center"/>
    </xf>
    <xf numFmtId="0" fontId="0" fillId="0" borderId="95" xfId="0" applyBorder="1" applyAlignment="1">
      <alignment/>
    </xf>
    <xf numFmtId="0" fontId="0" fillId="0" borderId="89" xfId="0" applyBorder="1" applyAlignment="1">
      <alignment/>
    </xf>
    <xf numFmtId="0" fontId="191" fillId="0" borderId="0" xfId="0" applyFont="1" applyBorder="1" applyAlignment="1">
      <alignment/>
    </xf>
    <xf numFmtId="0" fontId="0" fillId="0" borderId="94" xfId="0" applyBorder="1" applyAlignment="1">
      <alignment/>
    </xf>
    <xf numFmtId="0" fontId="191" fillId="0" borderId="96" xfId="0" applyFont="1" applyBorder="1" applyAlignment="1">
      <alignment/>
    </xf>
    <xf numFmtId="0" fontId="191" fillId="0" borderId="87" xfId="0" applyFont="1" applyBorder="1" applyAlignment="1">
      <alignment/>
    </xf>
    <xf numFmtId="0" fontId="0" fillId="0" borderId="87" xfId="0" applyBorder="1" applyAlignment="1">
      <alignment/>
    </xf>
    <xf numFmtId="0" fontId="0" fillId="0" borderId="97" xfId="0" applyBorder="1" applyAlignment="1">
      <alignment/>
    </xf>
    <xf numFmtId="0" fontId="183" fillId="0" borderId="23" xfId="0" applyFont="1" applyBorder="1" applyAlignment="1">
      <alignment vertical="center"/>
    </xf>
    <xf numFmtId="0" fontId="183" fillId="0" borderId="0" xfId="0" applyFont="1" applyBorder="1" applyAlignment="1">
      <alignment vertical="center"/>
    </xf>
    <xf numFmtId="9" fontId="183" fillId="0" borderId="83" xfId="123" applyFont="1" applyBorder="1" applyAlignment="1">
      <alignment vertical="center"/>
    </xf>
    <xf numFmtId="0" fontId="186" fillId="2" borderId="64" xfId="0" applyFont="1" applyFill="1" applyBorder="1" applyAlignment="1">
      <alignment horizontal="centerContinuous" vertical="center" wrapText="1"/>
    </xf>
    <xf numFmtId="0" fontId="192" fillId="2" borderId="65" xfId="0" applyFont="1" applyFill="1" applyBorder="1" applyAlignment="1" quotePrefix="1">
      <alignment horizontal="center" vertical="center" wrapText="1"/>
    </xf>
    <xf numFmtId="0" fontId="192" fillId="2" borderId="19" xfId="0" applyFont="1" applyFill="1" applyBorder="1" applyAlignment="1" quotePrefix="1">
      <alignment horizontal="center" vertical="center" wrapText="1"/>
    </xf>
    <xf numFmtId="0" fontId="192" fillId="0" borderId="23" xfId="0" applyFont="1" applyBorder="1" applyAlignment="1">
      <alignment horizontal="center" vertical="center"/>
    </xf>
    <xf numFmtId="168" fontId="183" fillId="0" borderId="22" xfId="0" applyNumberFormat="1" applyFont="1" applyBorder="1" applyAlignment="1">
      <alignment vertical="center"/>
    </xf>
    <xf numFmtId="168" fontId="183" fillId="0" borderId="0" xfId="0" applyNumberFormat="1" applyFont="1" applyBorder="1" applyAlignment="1">
      <alignment vertical="center"/>
    </xf>
    <xf numFmtId="0" fontId="192" fillId="0" borderId="23" xfId="0" applyFont="1" applyBorder="1" applyAlignment="1">
      <alignment horizontal="center" vertical="center" wrapText="1"/>
    </xf>
    <xf numFmtId="0" fontId="178" fillId="2" borderId="23" xfId="0" applyFont="1" applyFill="1" applyBorder="1" applyAlignment="1">
      <alignment horizontal="center" vertical="center"/>
    </xf>
    <xf numFmtId="0" fontId="193" fillId="2" borderId="0" xfId="0" applyFont="1" applyFill="1" applyBorder="1" applyAlignment="1">
      <alignment vertical="center"/>
    </xf>
    <xf numFmtId="168" fontId="193" fillId="2" borderId="22" xfId="0" applyNumberFormat="1" applyFont="1" applyFill="1" applyBorder="1" applyAlignment="1">
      <alignment vertical="center"/>
    </xf>
    <xf numFmtId="168" fontId="193" fillId="2" borderId="0" xfId="0" applyNumberFormat="1" applyFont="1" applyFill="1" applyBorder="1" applyAlignment="1">
      <alignment vertical="center"/>
    </xf>
    <xf numFmtId="0" fontId="178" fillId="0" borderId="23" xfId="0" applyFont="1" applyBorder="1" applyAlignment="1">
      <alignment vertical="center"/>
    </xf>
    <xf numFmtId="0" fontId="194" fillId="0" borderId="23" xfId="0" applyFont="1" applyBorder="1" applyAlignment="1">
      <alignment vertical="center"/>
    </xf>
    <xf numFmtId="0" fontId="194" fillId="0" borderId="0" xfId="0" applyFont="1" applyBorder="1" applyAlignment="1">
      <alignment vertical="center"/>
    </xf>
    <xf numFmtId="168" fontId="194" fillId="0" borderId="22" xfId="0" applyNumberFormat="1" applyFont="1" applyBorder="1" applyAlignment="1">
      <alignment vertical="center"/>
    </xf>
    <xf numFmtId="168" fontId="194" fillId="0" borderId="0" xfId="0" applyNumberFormat="1" applyFont="1" applyBorder="1" applyAlignment="1">
      <alignment vertical="center"/>
    </xf>
    <xf numFmtId="0" fontId="194" fillId="0" borderId="98" xfId="0" applyFont="1" applyBorder="1" applyAlignment="1">
      <alignment vertical="center"/>
    </xf>
    <xf numFmtId="0" fontId="195" fillId="0" borderId="19" xfId="0" applyFont="1" applyBorder="1" applyAlignment="1">
      <alignment vertical="center"/>
    </xf>
    <xf numFmtId="168" fontId="195" fillId="0" borderId="65" xfId="0" applyNumberFormat="1" applyFont="1" applyBorder="1" applyAlignment="1">
      <alignment vertical="center"/>
    </xf>
    <xf numFmtId="168" fontId="195" fillId="0" borderId="19" xfId="0" applyNumberFormat="1" applyFont="1" applyBorder="1" applyAlignment="1">
      <alignment vertical="center"/>
    </xf>
    <xf numFmtId="0" fontId="183" fillId="0" borderId="22" xfId="0" applyFont="1" applyBorder="1" applyAlignment="1">
      <alignment vertical="center"/>
    </xf>
    <xf numFmtId="0" fontId="196" fillId="0" borderId="23" xfId="0" applyFont="1" applyBorder="1" applyAlignment="1">
      <alignment horizontal="center" vertical="center"/>
    </xf>
    <xf numFmtId="0" fontId="197" fillId="0" borderId="0" xfId="0" applyFont="1" applyBorder="1" applyAlignment="1">
      <alignment horizontal="left" vertical="center"/>
    </xf>
    <xf numFmtId="0" fontId="197" fillId="0" borderId="22" xfId="0" applyFont="1" applyBorder="1" applyAlignment="1">
      <alignment vertical="center"/>
    </xf>
    <xf numFmtId="0" fontId="197" fillId="0" borderId="0" xfId="0" applyFont="1" applyBorder="1" applyAlignment="1">
      <alignment vertical="center"/>
    </xf>
    <xf numFmtId="168" fontId="197" fillId="0" borderId="22" xfId="0" applyNumberFormat="1" applyFont="1" applyBorder="1" applyAlignment="1">
      <alignment vertical="center"/>
    </xf>
    <xf numFmtId="0" fontId="198" fillId="0" borderId="23" xfId="0" applyFont="1" applyBorder="1" applyAlignment="1">
      <alignment vertical="center"/>
    </xf>
    <xf numFmtId="0" fontId="198" fillId="0" borderId="0" xfId="0" applyFont="1" applyBorder="1" applyAlignment="1">
      <alignment vertical="center"/>
    </xf>
    <xf numFmtId="0" fontId="186" fillId="0" borderId="96" xfId="0" applyFont="1" applyBorder="1" applyAlignment="1">
      <alignment vertical="center"/>
    </xf>
    <xf numFmtId="0" fontId="198" fillId="0" borderId="97" xfId="0" applyFont="1" applyBorder="1" applyAlignment="1">
      <alignment vertical="center"/>
    </xf>
    <xf numFmtId="0" fontId="198" fillId="0" borderId="66" xfId="0" applyFont="1" applyBorder="1" applyAlignment="1">
      <alignment vertical="center"/>
    </xf>
    <xf numFmtId="0" fontId="198" fillId="0" borderId="22" xfId="0" applyFont="1" applyBorder="1" applyAlignment="1">
      <alignment vertical="center"/>
    </xf>
    <xf numFmtId="0" fontId="192" fillId="0" borderId="98" xfId="0" applyFont="1" applyBorder="1" applyAlignment="1">
      <alignment horizontal="center" vertical="center"/>
    </xf>
    <xf numFmtId="0" fontId="183" fillId="0" borderId="99" xfId="0" applyFont="1" applyBorder="1" applyAlignment="1">
      <alignment vertical="center"/>
    </xf>
    <xf numFmtId="0" fontId="198" fillId="0" borderId="65" xfId="0" applyFont="1" applyBorder="1" applyAlignment="1">
      <alignment vertical="center"/>
    </xf>
    <xf numFmtId="168" fontId="183" fillId="0" borderId="65" xfId="0" applyNumberFormat="1" applyFont="1" applyBorder="1" applyAlignment="1">
      <alignment vertical="center"/>
    </xf>
    <xf numFmtId="0" fontId="183" fillId="0" borderId="87" xfId="0" applyFont="1" applyBorder="1" applyAlignment="1">
      <alignment vertical="center"/>
    </xf>
    <xf numFmtId="0" fontId="183" fillId="0" borderId="66" xfId="0" applyFont="1" applyBorder="1" applyAlignment="1">
      <alignment vertical="center"/>
    </xf>
    <xf numFmtId="0" fontId="199" fillId="2" borderId="98" xfId="0" applyFont="1" applyFill="1" applyBorder="1" applyAlignment="1">
      <alignment horizontal="center" vertical="center"/>
    </xf>
    <xf numFmtId="0" fontId="193" fillId="2" borderId="19" xfId="0" applyFont="1" applyFill="1" applyBorder="1" applyAlignment="1">
      <alignment vertical="center"/>
    </xf>
    <xf numFmtId="168" fontId="193" fillId="2" borderId="65" xfId="0" applyNumberFormat="1" applyFont="1" applyFill="1" applyBorder="1" applyAlignment="1">
      <alignment vertical="center"/>
    </xf>
    <xf numFmtId="0" fontId="0" fillId="0" borderId="19" xfId="0" applyBorder="1" applyAlignment="1">
      <alignment/>
    </xf>
    <xf numFmtId="0" fontId="0" fillId="0" borderId="100" xfId="0" applyBorder="1" applyAlignment="1">
      <alignment/>
    </xf>
    <xf numFmtId="0" fontId="0" fillId="0" borderId="23" xfId="0" applyBorder="1" applyAlignment="1">
      <alignment/>
    </xf>
    <xf numFmtId="0" fontId="0" fillId="0" borderId="0" xfId="0" applyBorder="1" applyAlignment="1">
      <alignment horizontal="center"/>
    </xf>
    <xf numFmtId="0" fontId="0" fillId="0" borderId="96" xfId="0" applyBorder="1" applyAlignment="1">
      <alignment/>
    </xf>
    <xf numFmtId="0" fontId="191" fillId="0" borderId="23" xfId="0" applyFont="1" applyBorder="1" applyAlignment="1">
      <alignment/>
    </xf>
    <xf numFmtId="0" fontId="0" fillId="0" borderId="83" xfId="0" applyBorder="1" applyAlignment="1">
      <alignment/>
    </xf>
    <xf numFmtId="0" fontId="0" fillId="0" borderId="23" xfId="0" applyBorder="1" applyAlignment="1">
      <alignment/>
    </xf>
    <xf numFmtId="0" fontId="0" fillId="0" borderId="99" xfId="0" applyBorder="1" applyAlignment="1">
      <alignment/>
    </xf>
    <xf numFmtId="0" fontId="190" fillId="0" borderId="23" xfId="0" applyFont="1" applyBorder="1" applyAlignment="1">
      <alignment/>
    </xf>
    <xf numFmtId="0" fontId="0" fillId="0" borderId="98" xfId="0" applyBorder="1" applyAlignment="1">
      <alignment/>
    </xf>
    <xf numFmtId="0" fontId="190" fillId="0" borderId="96" xfId="0" applyFont="1" applyBorder="1" applyAlignment="1">
      <alignment/>
    </xf>
    <xf numFmtId="0" fontId="0" fillId="0" borderId="22" xfId="0" applyBorder="1" applyAlignment="1">
      <alignment/>
    </xf>
    <xf numFmtId="0" fontId="163" fillId="0" borderId="0" xfId="0" applyFont="1" applyAlignment="1">
      <alignment/>
    </xf>
    <xf numFmtId="0" fontId="200" fillId="0" borderId="0" xfId="0" applyFont="1" applyBorder="1" applyAlignment="1">
      <alignment/>
    </xf>
    <xf numFmtId="0" fontId="163" fillId="0" borderId="0" xfId="0" applyFont="1" applyBorder="1" applyAlignment="1">
      <alignment/>
    </xf>
    <xf numFmtId="0" fontId="163" fillId="0" borderId="0" xfId="0" applyFont="1" applyBorder="1" applyAlignment="1">
      <alignment wrapText="1"/>
    </xf>
    <xf numFmtId="0" fontId="201" fillId="0" borderId="0" xfId="0" applyFont="1" applyBorder="1" applyAlignment="1">
      <alignment/>
    </xf>
    <xf numFmtId="0" fontId="6" fillId="0" borderId="0" xfId="0" applyFont="1" applyAlignment="1">
      <alignment wrapText="1"/>
    </xf>
    <xf numFmtId="0" fontId="120" fillId="0" borderId="0" xfId="0" applyFont="1" applyAlignment="1">
      <alignment/>
    </xf>
    <xf numFmtId="0" fontId="189" fillId="0" borderId="0" xfId="0" applyFont="1" applyBorder="1" applyAlignment="1">
      <alignment horizontal="center" vertical="center"/>
    </xf>
    <xf numFmtId="0" fontId="189" fillId="0" borderId="89" xfId="0" applyFont="1" applyBorder="1" applyAlignment="1">
      <alignment horizontal="center" vertical="center"/>
    </xf>
    <xf numFmtId="0" fontId="189" fillId="0" borderId="94" xfId="0" applyFont="1" applyBorder="1" applyAlignment="1">
      <alignment horizontal="center" vertical="center"/>
    </xf>
    <xf numFmtId="0" fontId="0" fillId="0" borderId="0" xfId="0" applyAlignment="1">
      <alignment/>
    </xf>
    <xf numFmtId="0" fontId="183" fillId="0" borderId="0" xfId="0" applyFont="1" applyAlignment="1">
      <alignment/>
    </xf>
    <xf numFmtId="0" fontId="165" fillId="0" borderId="0" xfId="0" applyFont="1" applyAlignment="1">
      <alignment/>
    </xf>
    <xf numFmtId="0" fontId="15" fillId="0" borderId="64" xfId="93" applyFont="1" applyFill="1" applyBorder="1" applyAlignment="1" quotePrefix="1">
      <alignment horizontal="justify" vertical="center" wrapText="1"/>
      <protection/>
    </xf>
    <xf numFmtId="0" fontId="15" fillId="0" borderId="64" xfId="93" applyFont="1" applyFill="1" applyBorder="1" applyAlignment="1" quotePrefix="1">
      <alignment vertical="center" wrapText="1"/>
      <protection/>
    </xf>
    <xf numFmtId="0" fontId="15" fillId="0" borderId="65" xfId="93" applyFont="1" applyFill="1" applyBorder="1" applyAlignment="1">
      <alignment horizontal="justify" vertical="center" wrapText="1"/>
      <protection/>
    </xf>
    <xf numFmtId="0" fontId="176" fillId="0" borderId="0" xfId="93" applyFont="1" applyFill="1" applyAlignment="1">
      <alignment wrapText="1"/>
      <protection/>
    </xf>
    <xf numFmtId="0" fontId="4" fillId="0" borderId="0" xfId="93" applyFont="1" applyFill="1" applyAlignment="1">
      <alignment vertical="center"/>
      <protection/>
    </xf>
    <xf numFmtId="0" fontId="4" fillId="0" borderId="0" xfId="93" applyFont="1" applyFill="1" applyAlignment="1">
      <alignment horizontal="center" vertical="center"/>
      <protection/>
    </xf>
    <xf numFmtId="0" fontId="34" fillId="0" borderId="99" xfId="93" applyFont="1" applyFill="1" applyBorder="1" applyAlignment="1">
      <alignment vertical="center"/>
      <protection/>
    </xf>
    <xf numFmtId="164" fontId="34" fillId="0" borderId="19" xfId="93" applyNumberFormat="1" applyFont="1" applyFill="1" applyBorder="1" applyAlignment="1" quotePrefix="1">
      <alignment horizontal="right" vertical="center"/>
      <protection/>
    </xf>
    <xf numFmtId="0" fontId="34" fillId="0" borderId="19" xfId="93" applyFont="1" applyFill="1" applyBorder="1" applyAlignment="1" quotePrefix="1">
      <alignment horizontal="left" vertical="center"/>
      <protection/>
    </xf>
    <xf numFmtId="0" fontId="34" fillId="0" borderId="98" xfId="93" applyFont="1" applyFill="1" applyBorder="1" applyAlignment="1" quotePrefix="1">
      <alignment horizontal="left" vertical="center"/>
      <protection/>
    </xf>
    <xf numFmtId="0" fontId="34" fillId="0" borderId="83" xfId="93" applyFont="1" applyFill="1" applyBorder="1" applyAlignment="1">
      <alignment vertical="center"/>
      <protection/>
    </xf>
    <xf numFmtId="164" fontId="34" fillId="0" borderId="0" xfId="93" applyNumberFormat="1" applyFont="1" applyFill="1" applyBorder="1" applyAlignment="1" quotePrefix="1">
      <alignment horizontal="right" vertical="center"/>
      <protection/>
    </xf>
    <xf numFmtId="0" fontId="34" fillId="0" borderId="0" xfId="93" applyFont="1" applyFill="1" applyBorder="1" applyAlignment="1" quotePrefix="1">
      <alignment horizontal="left" vertical="center"/>
      <protection/>
    </xf>
    <xf numFmtId="0" fontId="34" fillId="0" borderId="23" xfId="93" applyFont="1" applyFill="1" applyBorder="1" applyAlignment="1" quotePrefix="1">
      <alignment horizontal="left" vertical="center"/>
      <protection/>
    </xf>
    <xf numFmtId="0" fontId="34" fillId="0" borderId="0" xfId="93" applyFont="1" applyFill="1" applyBorder="1" applyAlignment="1">
      <alignment horizontal="right" vertical="center"/>
      <protection/>
    </xf>
    <xf numFmtId="0" fontId="34" fillId="0" borderId="0" xfId="93" applyFont="1" applyFill="1" applyBorder="1" applyAlignment="1" quotePrefix="1">
      <alignment horizontal="center" vertical="center"/>
      <protection/>
    </xf>
    <xf numFmtId="0" fontId="34" fillId="0" borderId="23" xfId="93" applyFont="1" applyFill="1" applyBorder="1" applyAlignment="1" quotePrefix="1">
      <alignment horizontal="center" vertical="center"/>
      <protection/>
    </xf>
    <xf numFmtId="0" fontId="121" fillId="73" borderId="101" xfId="93" applyFont="1" applyFill="1" applyBorder="1" applyAlignment="1">
      <alignment horizontal="left" vertical="center"/>
      <protection/>
    </xf>
    <xf numFmtId="164" fontId="121" fillId="73" borderId="100" xfId="93" applyNumberFormat="1" applyFont="1" applyFill="1" applyBorder="1" applyAlignment="1">
      <alignment horizontal="center" vertical="center"/>
      <protection/>
    </xf>
    <xf numFmtId="164" fontId="121" fillId="73" borderId="102" xfId="93" applyNumberFormat="1" applyFont="1" applyFill="1" applyBorder="1" applyAlignment="1" quotePrefix="1">
      <alignment horizontal="center" vertical="center"/>
      <protection/>
    </xf>
    <xf numFmtId="0" fontId="34" fillId="0" borderId="0" xfId="93" applyFont="1" applyAlignment="1">
      <alignment horizontal="right"/>
      <protection/>
    </xf>
    <xf numFmtId="0" fontId="34" fillId="0" borderId="0" xfId="93" applyFont="1" applyFill="1" applyBorder="1" applyAlignment="1">
      <alignment vertical="center"/>
      <protection/>
    </xf>
    <xf numFmtId="0" fontId="34" fillId="0" borderId="0" xfId="93" applyFont="1" applyFill="1" applyBorder="1" applyAlignment="1">
      <alignment horizontal="left" vertical="center"/>
      <protection/>
    </xf>
    <xf numFmtId="0" fontId="34" fillId="0" borderId="23" xfId="93" applyFont="1" applyFill="1" applyBorder="1" applyAlignment="1">
      <alignment horizontal="right" vertical="center"/>
      <protection/>
    </xf>
    <xf numFmtId="0" fontId="34" fillId="0" borderId="98" xfId="93" applyFont="1" applyFill="1" applyBorder="1" applyAlignment="1" quotePrefix="1">
      <alignment horizontal="center" vertical="center"/>
      <protection/>
    </xf>
    <xf numFmtId="0" fontId="34" fillId="0" borderId="0" xfId="93" applyFont="1" applyFill="1" applyBorder="1" applyAlignment="1">
      <alignment horizontal="center" vertical="center"/>
      <protection/>
    </xf>
    <xf numFmtId="0" fontId="34" fillId="0" borderId="23" xfId="93" applyFont="1" applyFill="1" applyBorder="1" applyAlignment="1">
      <alignment horizontal="center" vertical="center"/>
      <protection/>
    </xf>
    <xf numFmtId="0" fontId="34" fillId="0" borderId="97" xfId="93" applyFont="1" applyFill="1" applyBorder="1" applyAlignment="1">
      <alignment vertical="center"/>
      <protection/>
    </xf>
    <xf numFmtId="0" fontId="34" fillId="0" borderId="87" xfId="93" applyFont="1" applyFill="1" applyBorder="1" applyAlignment="1">
      <alignment horizontal="center" vertical="center"/>
      <protection/>
    </xf>
    <xf numFmtId="0" fontId="34" fillId="0" borderId="96" xfId="93" applyFont="1" applyFill="1" applyBorder="1" applyAlignment="1">
      <alignment horizontal="center" vertical="center"/>
      <protection/>
    </xf>
    <xf numFmtId="0" fontId="48" fillId="0" borderId="0" xfId="93" applyFont="1">
      <alignment/>
      <protection/>
    </xf>
    <xf numFmtId="0" fontId="34" fillId="0" borderId="19" xfId="93" applyNumberFormat="1" applyFont="1" applyFill="1" applyBorder="1" applyAlignment="1" quotePrefix="1">
      <alignment horizontal="center" vertical="center"/>
      <protection/>
    </xf>
    <xf numFmtId="0" fontId="34" fillId="0" borderId="19" xfId="93" applyFont="1" applyFill="1" applyBorder="1" applyAlignment="1" quotePrefix="1">
      <alignment horizontal="center" vertical="center"/>
      <protection/>
    </xf>
    <xf numFmtId="164" fontId="34" fillId="0" borderId="0" xfId="93" applyNumberFormat="1" applyFont="1" applyFill="1" applyBorder="1" applyAlignment="1" quotePrefix="1">
      <alignment horizontal="center" vertical="center"/>
      <protection/>
    </xf>
    <xf numFmtId="0" fontId="34" fillId="0" borderId="0" xfId="93" applyNumberFormat="1" applyFont="1" applyFill="1" applyBorder="1" applyAlignment="1" quotePrefix="1">
      <alignment horizontal="center" vertical="center"/>
      <protection/>
    </xf>
    <xf numFmtId="164" fontId="34" fillId="0" borderId="23" xfId="93" applyNumberFormat="1" applyFont="1" applyFill="1" applyBorder="1" applyAlignment="1">
      <alignment horizontal="center" vertical="center"/>
      <protection/>
    </xf>
    <xf numFmtId="164" fontId="34" fillId="0" borderId="87" xfId="93" applyNumberFormat="1" applyFont="1" applyFill="1" applyBorder="1" applyAlignment="1" quotePrefix="1">
      <alignment horizontal="center" vertical="center"/>
      <protection/>
    </xf>
    <xf numFmtId="164" fontId="34" fillId="0" borderId="96" xfId="93" applyNumberFormat="1" applyFont="1" applyFill="1" applyBorder="1" applyAlignment="1">
      <alignment horizontal="center" vertical="center"/>
      <protection/>
    </xf>
    <xf numFmtId="0" fontId="34" fillId="0" borderId="0" xfId="93" applyFont="1" applyAlignment="1">
      <alignment vertical="center"/>
      <protection/>
    </xf>
    <xf numFmtId="0" fontId="34" fillId="0" borderId="0" xfId="93" applyFont="1" applyFill="1" applyAlignment="1">
      <alignment vertical="center"/>
      <protection/>
    </xf>
    <xf numFmtId="0" fontId="34" fillId="0" borderId="0" xfId="93" applyFont="1" applyFill="1" applyAlignment="1">
      <alignment horizontal="right" vertical="center"/>
      <protection/>
    </xf>
    <xf numFmtId="0" fontId="34" fillId="0" borderId="0" xfId="93" applyFont="1" applyFill="1" applyAlignment="1">
      <alignment horizontal="left" vertical="center"/>
      <protection/>
    </xf>
    <xf numFmtId="0" fontId="34" fillId="0" borderId="0" xfId="93" applyFont="1" applyAlignment="1">
      <alignment vertical="center" wrapText="1"/>
      <protection/>
    </xf>
    <xf numFmtId="0" fontId="121" fillId="0" borderId="83" xfId="93" applyFont="1" applyFill="1" applyBorder="1" applyAlignment="1">
      <alignment vertical="center"/>
      <protection/>
    </xf>
    <xf numFmtId="0" fontId="121" fillId="0" borderId="0" xfId="93" applyFont="1" applyFill="1" applyBorder="1" applyAlignment="1">
      <alignment vertical="center"/>
      <protection/>
    </xf>
    <xf numFmtId="0" fontId="34" fillId="0" borderId="23" xfId="93" applyFont="1" applyFill="1" applyBorder="1" applyAlignment="1">
      <alignment vertical="center"/>
      <protection/>
    </xf>
    <xf numFmtId="0" fontId="49" fillId="0" borderId="83" xfId="93" applyFont="1" applyFill="1" applyBorder="1" applyAlignment="1">
      <alignment vertical="center"/>
      <protection/>
    </xf>
    <xf numFmtId="0" fontId="49" fillId="0" borderId="83" xfId="93" applyFont="1" applyFill="1" applyBorder="1" applyAlignment="1">
      <alignment vertical="center"/>
      <protection/>
    </xf>
    <xf numFmtId="0" fontId="49" fillId="0" borderId="0" xfId="93" applyFont="1" applyFill="1" applyBorder="1" applyAlignment="1">
      <alignment vertical="center"/>
      <protection/>
    </xf>
    <xf numFmtId="0" fontId="122" fillId="0" borderId="83" xfId="93" applyFont="1" applyFill="1" applyBorder="1" applyAlignment="1">
      <alignment vertical="center"/>
      <protection/>
    </xf>
    <xf numFmtId="0" fontId="122" fillId="0" borderId="0" xfId="93" applyFont="1" applyFill="1" applyBorder="1" applyAlignment="1">
      <alignment vertical="center"/>
      <protection/>
    </xf>
    <xf numFmtId="0" fontId="34" fillId="0" borderId="23" xfId="93" applyFont="1" applyBorder="1" applyAlignment="1">
      <alignment vertical="center"/>
      <protection/>
    </xf>
    <xf numFmtId="164" fontId="34" fillId="0" borderId="0" xfId="93" applyNumberFormat="1" applyFont="1" applyFill="1" applyBorder="1" applyAlignment="1">
      <alignment horizontal="center" vertical="center"/>
      <protection/>
    </xf>
    <xf numFmtId="164" fontId="34" fillId="0" borderId="23" xfId="93" applyNumberFormat="1" applyFont="1" applyFill="1" applyBorder="1" applyAlignment="1" quotePrefix="1">
      <alignment horizontal="center" vertical="center"/>
      <protection/>
    </xf>
    <xf numFmtId="0" fontId="202" fillId="0" borderId="0" xfId="93" applyFont="1" applyFill="1" applyBorder="1" applyAlignment="1">
      <alignment vertical="center"/>
      <protection/>
    </xf>
    <xf numFmtId="0" fontId="48" fillId="0" borderId="23" xfId="93" applyFont="1" applyBorder="1">
      <alignment/>
      <protection/>
    </xf>
    <xf numFmtId="0" fontId="121" fillId="0" borderId="97" xfId="93" applyFont="1" applyFill="1" applyBorder="1" applyAlignment="1">
      <alignment horizontal="left" vertical="center"/>
      <protection/>
    </xf>
    <xf numFmtId="164" fontId="121" fillId="0" borderId="87" xfId="93" applyNumberFormat="1" applyFont="1" applyFill="1" applyBorder="1" applyAlignment="1">
      <alignment horizontal="center" vertical="center"/>
      <protection/>
    </xf>
    <xf numFmtId="164" fontId="121" fillId="0" borderId="96" xfId="93" applyNumberFormat="1" applyFont="1" applyFill="1" applyBorder="1" applyAlignment="1" quotePrefix="1">
      <alignment horizontal="center" vertical="center"/>
      <protection/>
    </xf>
    <xf numFmtId="0" fontId="34" fillId="0" borderId="0" xfId="93" applyFont="1" applyFill="1" applyAlignment="1">
      <alignment horizontal="center" vertical="center"/>
      <protection/>
    </xf>
    <xf numFmtId="164" fontId="34" fillId="0" borderId="19" xfId="93" applyNumberFormat="1" applyFont="1" applyFill="1" applyBorder="1" applyAlignment="1" quotePrefix="1">
      <alignment horizontal="center" vertical="center"/>
      <protection/>
    </xf>
    <xf numFmtId="0" fontId="121" fillId="0" borderId="23" xfId="93" applyFont="1" applyFill="1" applyBorder="1" applyAlignment="1">
      <alignment vertical="center"/>
      <protection/>
    </xf>
    <xf numFmtId="0" fontId="4" fillId="0" borderId="23" xfId="93" applyFont="1" applyFill="1" applyBorder="1" applyAlignment="1">
      <alignment vertical="center"/>
      <protection/>
    </xf>
    <xf numFmtId="0" fontId="4" fillId="0" borderId="23" xfId="93" applyFont="1" applyFill="1" applyBorder="1" applyAlignment="1">
      <alignment horizontal="center" vertical="center"/>
      <protection/>
    </xf>
    <xf numFmtId="0" fontId="5" fillId="0" borderId="0" xfId="93" applyFont="1" applyFill="1" applyAlignment="1">
      <alignment horizontal="center" vertical="center"/>
      <protection/>
    </xf>
    <xf numFmtId="0" fontId="60" fillId="0" borderId="0" xfId="93" applyFont="1" applyFill="1" applyAlignment="1">
      <alignment wrapText="1"/>
      <protection/>
    </xf>
    <xf numFmtId="0" fontId="34" fillId="0" borderId="87" xfId="93" applyFont="1" applyFill="1" applyBorder="1" applyAlignment="1">
      <alignment horizontal="right" vertical="center"/>
      <protection/>
    </xf>
    <xf numFmtId="0" fontId="34" fillId="0" borderId="0" xfId="93" applyNumberFormat="1" applyFont="1" applyFill="1" applyBorder="1" applyAlignment="1">
      <alignment horizontal="right" vertical="center"/>
      <protection/>
    </xf>
    <xf numFmtId="0" fontId="0" fillId="0" borderId="87" xfId="0" applyBorder="1" applyAlignment="1">
      <alignment horizontal="center"/>
    </xf>
    <xf numFmtId="0" fontId="49" fillId="0" borderId="0" xfId="93" applyFont="1" applyFill="1" applyBorder="1" applyAlignment="1">
      <alignment horizontal="center" vertical="center"/>
      <protection/>
    </xf>
    <xf numFmtId="0" fontId="121" fillId="0" borderId="0" xfId="93" applyFont="1" applyFill="1" applyBorder="1" applyAlignment="1">
      <alignment horizontal="center" vertical="center"/>
      <protection/>
    </xf>
    <xf numFmtId="0" fontId="34" fillId="0" borderId="23" xfId="93" applyNumberFormat="1" applyFont="1" applyFill="1" applyBorder="1" applyAlignment="1">
      <alignment horizontal="center" vertical="center"/>
      <protection/>
    </xf>
    <xf numFmtId="0" fontId="34" fillId="0" borderId="98" xfId="93" applyNumberFormat="1" applyFont="1" applyFill="1" applyBorder="1" applyAlignment="1">
      <alignment horizontal="center" vertical="center"/>
      <protection/>
    </xf>
    <xf numFmtId="164" fontId="34" fillId="0" borderId="98" xfId="93" applyNumberFormat="1" applyFont="1" applyFill="1" applyBorder="1" applyAlignment="1" quotePrefix="1">
      <alignment horizontal="center" vertical="center"/>
      <protection/>
    </xf>
    <xf numFmtId="0" fontId="190" fillId="0" borderId="23" xfId="0" applyFont="1" applyFill="1" applyBorder="1" applyAlignment="1">
      <alignment/>
    </xf>
    <xf numFmtId="0" fontId="0" fillId="0" borderId="0" xfId="0" applyFill="1" applyBorder="1" applyAlignment="1">
      <alignment/>
    </xf>
    <xf numFmtId="0" fontId="0" fillId="0" borderId="83" xfId="0" applyFill="1" applyBorder="1" applyAlignment="1">
      <alignment/>
    </xf>
    <xf numFmtId="0" fontId="0" fillId="0" borderId="23" xfId="0" applyFill="1" applyBorder="1" applyAlignment="1">
      <alignment/>
    </xf>
    <xf numFmtId="0" fontId="0" fillId="0" borderId="19" xfId="0" applyFill="1" applyBorder="1" applyAlignment="1">
      <alignment/>
    </xf>
    <xf numFmtId="168" fontId="183" fillId="73" borderId="22" xfId="0" applyNumberFormat="1" applyFont="1" applyFill="1" applyBorder="1" applyAlignment="1">
      <alignment vertical="center"/>
    </xf>
    <xf numFmtId="168" fontId="183" fillId="73" borderId="0" xfId="0" applyNumberFormat="1" applyFont="1" applyFill="1" applyBorder="1" applyAlignment="1">
      <alignment vertical="center"/>
    </xf>
    <xf numFmtId="0" fontId="192" fillId="0" borderId="23" xfId="0" applyFont="1" applyFill="1" applyBorder="1" applyAlignment="1">
      <alignment horizontal="center" vertical="center"/>
    </xf>
    <xf numFmtId="0" fontId="183" fillId="0" borderId="0" xfId="0" applyFont="1" applyFill="1" applyBorder="1" applyAlignment="1">
      <alignment vertical="center"/>
    </xf>
    <xf numFmtId="0" fontId="4" fillId="0" borderId="0" xfId="0" applyFont="1" applyFill="1" applyBorder="1" applyAlignment="1">
      <alignment horizontal="left" vertical="center" wrapText="1"/>
    </xf>
    <xf numFmtId="168" fontId="183" fillId="73" borderId="64" xfId="0" applyNumberFormat="1" applyFont="1" applyFill="1" applyBorder="1" applyAlignment="1">
      <alignment vertical="center"/>
    </xf>
    <xf numFmtId="0" fontId="176" fillId="0" borderId="0" xfId="0" applyFont="1" applyAlignment="1">
      <alignment horizontal="center" wrapText="1"/>
    </xf>
    <xf numFmtId="0" fontId="15" fillId="0" borderId="64" xfId="93" applyFont="1" applyFill="1" applyBorder="1" applyAlignment="1" quotePrefix="1">
      <alignment horizontal="left" vertical="center" wrapText="1"/>
      <protection/>
    </xf>
    <xf numFmtId="0" fontId="4" fillId="0" borderId="0" xfId="99" applyFont="1" applyFill="1" applyAlignment="1" quotePrefix="1">
      <alignment horizontal="left" vertical="top" indent="3"/>
      <protection/>
    </xf>
    <xf numFmtId="0" fontId="3" fillId="0" borderId="103" xfId="93" applyBorder="1">
      <alignment/>
      <protection/>
    </xf>
    <xf numFmtId="0" fontId="6" fillId="0" borderId="82" xfId="99" applyFont="1" applyBorder="1" applyAlignment="1">
      <alignment horizontal="center" vertical="center" wrapText="1"/>
      <protection/>
    </xf>
    <xf numFmtId="0" fontId="15" fillId="0" borderId="104" xfId="99" applyFont="1" applyBorder="1" applyAlignment="1">
      <alignment horizontal="left" vertical="center" wrapText="1"/>
      <protection/>
    </xf>
    <xf numFmtId="0" fontId="15" fillId="0" borderId="105" xfId="99" applyFont="1" applyBorder="1" applyAlignment="1">
      <alignment horizontal="left" vertical="center" wrapText="1"/>
      <protection/>
    </xf>
    <xf numFmtId="0" fontId="15" fillId="0" borderId="105" xfId="99" applyFont="1" applyFill="1" applyBorder="1" applyAlignment="1">
      <alignment horizontal="left" vertical="center" wrapText="1"/>
      <protection/>
    </xf>
    <xf numFmtId="0" fontId="15" fillId="0" borderId="103" xfId="99" applyFont="1" applyFill="1" applyBorder="1" applyAlignment="1">
      <alignment horizontal="left" vertical="center" wrapText="1"/>
      <protection/>
    </xf>
    <xf numFmtId="0" fontId="51" fillId="0" borderId="0" xfId="93" applyFont="1" applyAlignment="1">
      <alignment horizontal="center"/>
      <protection/>
    </xf>
    <xf numFmtId="0" fontId="52" fillId="0" borderId="0" xfId="93" applyFont="1" applyBorder="1">
      <alignment/>
      <protection/>
    </xf>
    <xf numFmtId="0" fontId="52" fillId="0" borderId="0" xfId="93" applyFont="1">
      <alignment/>
      <protection/>
    </xf>
    <xf numFmtId="0" fontId="190" fillId="0" borderId="64" xfId="93" applyFont="1" applyFill="1" applyBorder="1" applyAlignment="1">
      <alignment horizontal="center" vertical="center" wrapText="1"/>
      <protection/>
    </xf>
    <xf numFmtId="0" fontId="6" fillId="0" borderId="66" xfId="93" applyFont="1" applyBorder="1" applyAlignment="1">
      <alignment horizontal="left" vertical="center" wrapText="1"/>
      <protection/>
    </xf>
    <xf numFmtId="0" fontId="15" fillId="0" borderId="65" xfId="93" applyFont="1" applyFill="1" applyBorder="1" applyAlignment="1">
      <alignment horizontal="left" vertical="center" wrapText="1"/>
      <protection/>
    </xf>
    <xf numFmtId="0" fontId="160" fillId="0" borderId="0" xfId="0" applyFont="1" applyAlignment="1">
      <alignment/>
    </xf>
    <xf numFmtId="0" fontId="4" fillId="0" borderId="65" xfId="119" applyFont="1" applyBorder="1" applyAlignment="1">
      <alignment horizontal="left" indent="3"/>
      <protection/>
    </xf>
    <xf numFmtId="0" fontId="15" fillId="0" borderId="106" xfId="99" applyFont="1" applyBorder="1" applyAlignment="1">
      <alignment horizontal="left" vertical="center" wrapText="1"/>
      <protection/>
    </xf>
    <xf numFmtId="0" fontId="15" fillId="0" borderId="107" xfId="99" applyFont="1" applyBorder="1" applyAlignment="1">
      <alignment horizontal="left" vertical="center" wrapText="1"/>
      <protection/>
    </xf>
    <xf numFmtId="0" fontId="15" fillId="0" borderId="107" xfId="99" applyFont="1" applyFill="1" applyBorder="1" applyAlignment="1">
      <alignment horizontal="left" vertical="center" wrapText="1"/>
      <protection/>
    </xf>
    <xf numFmtId="0" fontId="15" fillId="0" borderId="108" xfId="99" applyFont="1" applyFill="1" applyBorder="1" applyAlignment="1">
      <alignment horizontal="left" vertical="center" wrapText="1"/>
      <protection/>
    </xf>
    <xf numFmtId="0" fontId="0" fillId="0" borderId="0" xfId="0" applyAlignment="1">
      <alignment horizontal="justify" vertical="center"/>
    </xf>
    <xf numFmtId="0" fontId="201" fillId="0" borderId="0" xfId="0" applyFont="1" applyAlignment="1">
      <alignment vertical="center"/>
    </xf>
    <xf numFmtId="0" fontId="201" fillId="0" borderId="0" xfId="0" applyFont="1" applyAlignment="1">
      <alignment horizontal="left" vertical="center" indent="4"/>
    </xf>
    <xf numFmtId="0" fontId="0" fillId="0" borderId="0" xfId="0" applyFont="1" applyAlignment="1">
      <alignment vertical="center"/>
    </xf>
    <xf numFmtId="0" fontId="203" fillId="0" borderId="0" xfId="0" applyFont="1" applyAlignment="1">
      <alignment horizontal="left" vertical="center" indent="4"/>
    </xf>
    <xf numFmtId="0" fontId="0" fillId="0" borderId="0" xfId="0" applyFont="1" applyAlignment="1">
      <alignment horizontal="left" vertical="center" indent="1"/>
    </xf>
    <xf numFmtId="0" fontId="15" fillId="0" borderId="109" xfId="99" applyFont="1" applyBorder="1" applyAlignment="1">
      <alignment horizontal="center" vertical="center"/>
      <protection/>
    </xf>
    <xf numFmtId="0" fontId="15" fillId="0" borderId="110" xfId="99" applyFont="1" applyBorder="1" applyAlignment="1">
      <alignment horizontal="center" vertical="center"/>
      <protection/>
    </xf>
    <xf numFmtId="0" fontId="15" fillId="0" borderId="109" xfId="99" applyFont="1" applyBorder="1" applyAlignment="1" quotePrefix="1">
      <alignment horizontal="center" vertical="center"/>
      <protection/>
    </xf>
    <xf numFmtId="0" fontId="15" fillId="0" borderId="111" xfId="99" applyFont="1" applyFill="1" applyBorder="1" applyAlignment="1" quotePrefix="1">
      <alignment horizontal="center" vertical="center"/>
      <protection/>
    </xf>
    <xf numFmtId="0" fontId="7" fillId="0" borderId="0" xfId="99" applyFont="1" applyFill="1" applyBorder="1" applyAlignment="1">
      <alignment horizontal="left" vertical="center" wrapText="1"/>
      <protection/>
    </xf>
    <xf numFmtId="0" fontId="180" fillId="0" borderId="0" xfId="99" applyFont="1" applyFill="1" applyBorder="1" applyAlignment="1">
      <alignment vertical="center"/>
      <protection/>
    </xf>
    <xf numFmtId="0" fontId="0" fillId="0" borderId="0" xfId="0" applyAlignment="1">
      <alignment vertical="center"/>
    </xf>
    <xf numFmtId="0" fontId="6" fillId="0" borderId="112" xfId="99" applyFont="1" applyBorder="1" applyAlignment="1">
      <alignment horizontal="center" vertical="center" wrapText="1"/>
      <protection/>
    </xf>
    <xf numFmtId="49" fontId="15" fillId="0" borderId="113" xfId="99" applyNumberFormat="1" applyFont="1" applyBorder="1" applyAlignment="1">
      <alignment horizontal="center" vertical="center" wrapText="1"/>
      <protection/>
    </xf>
    <xf numFmtId="49" fontId="15" fillId="0" borderId="63" xfId="99" applyNumberFormat="1" applyFont="1" applyBorder="1" applyAlignment="1">
      <alignment horizontal="center" vertical="center" wrapText="1"/>
      <protection/>
    </xf>
    <xf numFmtId="49" fontId="15" fillId="0" borderId="63" xfId="99" applyNumberFormat="1" applyFont="1" applyFill="1" applyBorder="1" applyAlignment="1">
      <alignment horizontal="center" vertical="center" wrapText="1"/>
      <protection/>
    </xf>
    <xf numFmtId="49" fontId="15" fillId="0" borderId="84" xfId="99" applyNumberFormat="1" applyFont="1" applyFill="1" applyBorder="1" applyAlignment="1">
      <alignment horizontal="center" vertical="center" wrapText="1"/>
      <protection/>
    </xf>
    <xf numFmtId="0" fontId="3" fillId="0" borderId="0" xfId="93" applyAlignment="1">
      <alignment horizontal="center"/>
      <protection/>
    </xf>
    <xf numFmtId="0" fontId="37" fillId="0" borderId="0" xfId="93" applyFont="1" applyAlignment="1">
      <alignment horizontal="center"/>
      <protection/>
    </xf>
    <xf numFmtId="0" fontId="0" fillId="0" borderId="0" xfId="0" applyFill="1" applyAlignment="1">
      <alignment vertical="center"/>
    </xf>
    <xf numFmtId="0" fontId="190" fillId="0" borderId="0" xfId="0" applyFont="1" applyBorder="1" applyAlignment="1">
      <alignment/>
    </xf>
    <xf numFmtId="168" fontId="204" fillId="0" borderId="114" xfId="0" applyNumberFormat="1" applyFont="1" applyFill="1" applyBorder="1" applyAlignment="1">
      <alignment horizontal="center" vertical="center" wrapText="1" shrinkToFit="1"/>
    </xf>
    <xf numFmtId="168" fontId="204" fillId="0" borderId="115" xfId="0" applyNumberFormat="1" applyFont="1" applyFill="1" applyBorder="1" applyAlignment="1">
      <alignment horizontal="center" vertical="center" wrapText="1" shrinkToFit="1"/>
    </xf>
    <xf numFmtId="168" fontId="204" fillId="0" borderId="116" xfId="0" applyNumberFormat="1" applyFont="1" applyFill="1" applyBorder="1" applyAlignment="1">
      <alignment horizontal="center" vertical="center" wrapText="1" shrinkToFit="1"/>
    </xf>
    <xf numFmtId="0" fontId="190" fillId="0" borderId="0" xfId="0" applyFont="1" applyBorder="1" applyAlignment="1">
      <alignment/>
    </xf>
    <xf numFmtId="0" fontId="120" fillId="0" borderId="0" xfId="0" applyFont="1" applyBorder="1" applyAlignment="1">
      <alignment/>
    </xf>
    <xf numFmtId="0" fontId="0" fillId="0" borderId="117" xfId="0" applyBorder="1" applyAlignment="1">
      <alignment/>
    </xf>
    <xf numFmtId="0" fontId="0" fillId="0" borderId="23" xfId="0" applyFont="1" applyBorder="1" applyAlignment="1">
      <alignment/>
    </xf>
    <xf numFmtId="0" fontId="0" fillId="0" borderId="83" xfId="0" applyFont="1" applyBorder="1" applyAlignment="1">
      <alignment/>
    </xf>
    <xf numFmtId="0" fontId="0" fillId="0" borderId="98" xfId="0" applyFont="1" applyBorder="1" applyAlignment="1">
      <alignment/>
    </xf>
    <xf numFmtId="0" fontId="0" fillId="0" borderId="19" xfId="0" applyFont="1" applyBorder="1" applyAlignment="1">
      <alignment/>
    </xf>
    <xf numFmtId="0" fontId="0" fillId="0" borderId="99" xfId="0" applyFont="1" applyBorder="1" applyAlignment="1">
      <alignment/>
    </xf>
    <xf numFmtId="0" fontId="176" fillId="0" borderId="0" xfId="0" applyFont="1" applyBorder="1" applyAlignment="1">
      <alignment vertical="center" wrapText="1"/>
    </xf>
    <xf numFmtId="169" fontId="204" fillId="0" borderId="114" xfId="0" applyNumberFormat="1" applyFont="1" applyFill="1" applyBorder="1" applyAlignment="1">
      <alignment horizontal="center" vertical="center" wrapText="1" shrinkToFit="1"/>
    </xf>
    <xf numFmtId="169" fontId="204" fillId="0" borderId="115" xfId="0" applyNumberFormat="1" applyFont="1" applyFill="1" applyBorder="1" applyAlignment="1">
      <alignment horizontal="center" vertical="center" wrapText="1" shrinkToFit="1"/>
    </xf>
    <xf numFmtId="170" fontId="204" fillId="0" borderId="116" xfId="0" applyNumberFormat="1" applyFont="1" applyFill="1" applyBorder="1" applyAlignment="1">
      <alignment horizontal="center" vertical="center" wrapText="1" shrinkToFit="1"/>
    </xf>
    <xf numFmtId="0" fontId="204" fillId="0" borderId="0" xfId="0" applyFont="1" applyBorder="1" applyAlignment="1">
      <alignment horizontal="center" vertical="center" wrapText="1"/>
    </xf>
    <xf numFmtId="0" fontId="0" fillId="0" borderId="0" xfId="0" applyBorder="1" applyAlignment="1">
      <alignment horizontal="center" vertical="top" wrapText="1"/>
    </xf>
    <xf numFmtId="0" fontId="205" fillId="0" borderId="0" xfId="0" applyFont="1" applyFill="1" applyAlignment="1">
      <alignment vertical="center"/>
    </xf>
    <xf numFmtId="164" fontId="88" fillId="0" borderId="20" xfId="99" applyNumberFormat="1" applyFont="1" applyFill="1" applyBorder="1" applyAlignment="1" quotePrefix="1">
      <alignment horizontal="center"/>
      <protection/>
    </xf>
    <xf numFmtId="164" fontId="10" fillId="0" borderId="118" xfId="99" applyNumberFormat="1" applyFont="1" applyFill="1" applyBorder="1" applyAlignment="1">
      <alignment horizontal="center"/>
      <protection/>
    </xf>
    <xf numFmtId="164" fontId="10" fillId="0" borderId="118" xfId="99" applyNumberFormat="1" applyFont="1" applyFill="1" applyBorder="1" applyAlignment="1" quotePrefix="1">
      <alignment horizontal="center"/>
      <protection/>
    </xf>
    <xf numFmtId="164" fontId="88" fillId="0" borderId="118" xfId="99" applyNumberFormat="1" applyFont="1" applyFill="1" applyBorder="1" applyAlignment="1">
      <alignment horizontal="center"/>
      <protection/>
    </xf>
    <xf numFmtId="164" fontId="88" fillId="0" borderId="119" xfId="99" applyNumberFormat="1" applyFont="1" applyFill="1" applyBorder="1" applyAlignment="1">
      <alignment horizontal="center" vertical="center"/>
      <protection/>
    </xf>
    <xf numFmtId="164" fontId="88" fillId="0" borderId="120" xfId="0" applyNumberFormat="1" applyFont="1" applyFill="1" applyBorder="1" applyAlignment="1">
      <alignment horizontal="center"/>
    </xf>
    <xf numFmtId="164" fontId="88" fillId="0" borderId="121" xfId="0" applyNumberFormat="1" applyFont="1" applyFill="1" applyBorder="1" applyAlignment="1">
      <alignment horizontal="center"/>
    </xf>
    <xf numFmtId="0" fontId="205" fillId="0" borderId="0" xfId="0" applyFont="1" applyFill="1" applyAlignment="1">
      <alignment horizontal="right"/>
    </xf>
    <xf numFmtId="0" fontId="15" fillId="0" borderId="65" xfId="93" applyFont="1" applyFill="1" applyBorder="1" applyAlignment="1">
      <alignment horizontal="left" vertical="center" wrapText="1"/>
      <protection/>
    </xf>
    <xf numFmtId="0" fontId="0" fillId="51" borderId="0" xfId="0" applyFill="1" applyAlignment="1">
      <alignment horizontal="center"/>
    </xf>
    <xf numFmtId="0" fontId="34" fillId="0" borderId="83" xfId="93" applyFont="1" applyFill="1" applyBorder="1" applyAlignment="1">
      <alignment vertical="center"/>
      <protection/>
    </xf>
    <xf numFmtId="164" fontId="4" fillId="0" borderId="122" xfId="99" applyNumberFormat="1" applyFont="1" applyFill="1" applyBorder="1" applyAlignment="1">
      <alignment horizontal="center"/>
      <protection/>
    </xf>
    <xf numFmtId="0" fontId="84" fillId="0" borderId="123" xfId="99" applyFont="1" applyFill="1" applyBorder="1" applyAlignment="1">
      <alignment/>
      <protection/>
    </xf>
    <xf numFmtId="164" fontId="4" fillId="0" borderId="124" xfId="99" applyNumberFormat="1" applyFont="1" applyFill="1" applyBorder="1" applyAlignment="1">
      <alignment horizontal="center"/>
      <protection/>
    </xf>
    <xf numFmtId="0" fontId="5" fillId="0" borderId="124" xfId="99" applyFont="1" applyFill="1" applyBorder="1" applyAlignment="1">
      <alignment horizontal="left"/>
      <protection/>
    </xf>
    <xf numFmtId="0" fontId="34" fillId="0" borderId="0" xfId="93" applyFont="1" applyFill="1" applyAlignment="1">
      <alignment horizontal="left" vertical="center" wrapText="1"/>
      <protection/>
    </xf>
    <xf numFmtId="0" fontId="5" fillId="0" borderId="0" xfId="93" applyFont="1" applyFill="1" applyBorder="1" applyAlignment="1">
      <alignment horizontal="center" vertical="center"/>
      <protection/>
    </xf>
    <xf numFmtId="0" fontId="5" fillId="0" borderId="0" xfId="99" applyFont="1" applyFill="1" applyAlignment="1">
      <alignment horizontal="left" vertical="top" wrapText="1" indent="2"/>
      <protection/>
    </xf>
    <xf numFmtId="0" fontId="4" fillId="0" borderId="0" xfId="99" applyFont="1" applyFill="1" applyAlignment="1">
      <alignment horizontal="left" vertical="top" wrapText="1"/>
      <protection/>
    </xf>
    <xf numFmtId="164" fontId="47" fillId="69" borderId="73" xfId="99" applyNumberFormat="1" applyFont="1" applyFill="1" applyBorder="1" applyAlignment="1">
      <alignment horizontal="center" vertical="center" wrapText="1"/>
      <protection/>
    </xf>
    <xf numFmtId="164" fontId="47" fillId="0" borderId="71" xfId="99" applyNumberFormat="1" applyFont="1" applyFill="1" applyBorder="1" applyAlignment="1" quotePrefix="1">
      <alignment horizontal="center" vertical="center" wrapText="1"/>
      <protection/>
    </xf>
    <xf numFmtId="168" fontId="192" fillId="0" borderId="125" xfId="0" applyNumberFormat="1" applyFont="1" applyFill="1" applyBorder="1" applyAlignment="1">
      <alignment horizontal="center" vertical="center" wrapText="1" shrinkToFit="1"/>
    </xf>
    <xf numFmtId="168" fontId="192" fillId="0" borderId="126" xfId="0" applyNumberFormat="1" applyFont="1" applyFill="1" applyBorder="1" applyAlignment="1">
      <alignment horizontal="center" vertical="center" wrapText="1" shrinkToFit="1"/>
    </xf>
    <xf numFmtId="168" fontId="206" fillId="0" borderId="102" xfId="0" applyNumberFormat="1" applyFont="1" applyFill="1" applyBorder="1" applyAlignment="1">
      <alignment horizontal="right" vertical="center" wrapText="1" shrinkToFit="1"/>
    </xf>
    <xf numFmtId="168" fontId="206" fillId="0" borderId="100" xfId="0" applyNumberFormat="1" applyFont="1" applyFill="1" applyBorder="1" applyAlignment="1">
      <alignment horizontal="right" vertical="center" wrapText="1" shrinkToFit="1"/>
    </xf>
    <xf numFmtId="168" fontId="206" fillId="0" borderId="101" xfId="0" applyNumberFormat="1" applyFont="1" applyFill="1" applyBorder="1" applyAlignment="1">
      <alignment horizontal="right" vertical="center" wrapText="1" shrinkToFit="1"/>
    </xf>
    <xf numFmtId="0" fontId="47" fillId="0" borderId="70" xfId="99" applyFont="1" applyFill="1" applyBorder="1" applyAlignment="1">
      <alignment horizontal="left" vertical="center" wrapText="1"/>
      <protection/>
    </xf>
    <xf numFmtId="168" fontId="206" fillId="0" borderId="64" xfId="0" applyNumberFormat="1" applyFont="1" applyFill="1" applyBorder="1" applyAlignment="1">
      <alignment horizontal="right" vertical="center" wrapText="1" shrinkToFit="1"/>
    </xf>
    <xf numFmtId="0" fontId="207" fillId="51" borderId="64" xfId="93" applyFont="1" applyFill="1" applyBorder="1" applyAlignment="1">
      <alignment horizontal="center" vertical="center" wrapText="1"/>
      <protection/>
    </xf>
    <xf numFmtId="167" fontId="102" fillId="0" borderId="0" xfId="93" applyNumberFormat="1" applyFont="1" applyFill="1" applyBorder="1" applyAlignment="1">
      <alignment horizontal="center" vertical="center" wrapText="1"/>
      <protection/>
    </xf>
    <xf numFmtId="9" fontId="183" fillId="0" borderId="0" xfId="123" applyFont="1" applyBorder="1" applyAlignment="1">
      <alignment vertical="center"/>
    </xf>
    <xf numFmtId="0" fontId="183" fillId="0" borderId="127" xfId="0" applyFont="1" applyBorder="1" applyAlignment="1" quotePrefix="1">
      <alignment horizontal="center" vertical="center"/>
    </xf>
    <xf numFmtId="0" fontId="183" fillId="0" borderId="127" xfId="0" applyFont="1" applyFill="1" applyBorder="1" applyAlignment="1" quotePrefix="1">
      <alignment horizontal="center" vertical="center"/>
    </xf>
    <xf numFmtId="0" fontId="157" fillId="69" borderId="0" xfId="0" applyFont="1" applyFill="1" applyAlignment="1">
      <alignment horizontal="justify" vertical="center"/>
    </xf>
    <xf numFmtId="0" fontId="157" fillId="0" borderId="0" xfId="0" applyFont="1" applyAlignment="1">
      <alignment horizontal="justify" vertical="center"/>
    </xf>
    <xf numFmtId="0" fontId="157" fillId="0" borderId="0" xfId="0" applyFont="1" applyFill="1" applyAlignment="1">
      <alignment horizontal="justify" vertical="center"/>
    </xf>
    <xf numFmtId="0" fontId="183" fillId="0" borderId="64" xfId="0" applyFont="1" applyBorder="1" applyAlignment="1">
      <alignment horizontal="center" vertical="center" wrapText="1"/>
    </xf>
    <xf numFmtId="0" fontId="5" fillId="2" borderId="64" xfId="0" applyFont="1" applyFill="1" applyBorder="1" applyAlignment="1">
      <alignment horizontal="center" vertical="center" wrapText="1"/>
    </xf>
    <xf numFmtId="0" fontId="186" fillId="2" borderId="65" xfId="0" applyFont="1" applyFill="1" applyBorder="1" applyAlignment="1">
      <alignment horizontal="center" vertical="center" wrapText="1"/>
    </xf>
    <xf numFmtId="9" fontId="186" fillId="2" borderId="101" xfId="123" applyFont="1" applyFill="1" applyBorder="1" applyAlignment="1">
      <alignment horizontal="centerContinuous" vertical="center" wrapText="1"/>
    </xf>
    <xf numFmtId="0" fontId="186" fillId="2" borderId="65" xfId="0" applyFont="1" applyFill="1" applyBorder="1" applyAlignment="1">
      <alignment horizontal="centerContinuous" vertical="center" wrapText="1"/>
    </xf>
    <xf numFmtId="9" fontId="186" fillId="2" borderId="99" xfId="123" applyFont="1" applyFill="1" applyBorder="1" applyAlignment="1">
      <alignment horizontal="centerContinuous" vertical="center" wrapText="1"/>
    </xf>
    <xf numFmtId="9" fontId="186" fillId="2" borderId="99" xfId="123" applyFont="1" applyFill="1" applyBorder="1" applyAlignment="1">
      <alignment horizontal="center" vertical="center" wrapText="1"/>
    </xf>
    <xf numFmtId="9" fontId="192" fillId="2" borderId="99" xfId="123" applyFont="1" applyFill="1" applyBorder="1" applyAlignment="1" quotePrefix="1">
      <alignment horizontal="center" vertical="center" wrapText="1"/>
    </xf>
    <xf numFmtId="9" fontId="183" fillId="73" borderId="83" xfId="123" applyFont="1" applyFill="1" applyBorder="1" applyAlignment="1">
      <alignment vertical="center"/>
    </xf>
    <xf numFmtId="9" fontId="193" fillId="2" borderId="83" xfId="123" applyFont="1" applyFill="1" applyBorder="1" applyAlignment="1">
      <alignment vertical="center"/>
    </xf>
    <xf numFmtId="9" fontId="194" fillId="0" borderId="83" xfId="123" applyFont="1" applyBorder="1" applyAlignment="1">
      <alignment vertical="center"/>
    </xf>
    <xf numFmtId="9" fontId="195" fillId="0" borderId="99" xfId="123" applyFont="1" applyBorder="1" applyAlignment="1">
      <alignment vertical="center"/>
    </xf>
    <xf numFmtId="9" fontId="197" fillId="0" borderId="83" xfId="123" applyFont="1" applyBorder="1" applyAlignment="1">
      <alignment vertical="center"/>
    </xf>
    <xf numFmtId="9" fontId="198" fillId="0" borderId="83" xfId="123" applyFont="1" applyBorder="1" applyAlignment="1">
      <alignment vertical="center"/>
    </xf>
    <xf numFmtId="9" fontId="198" fillId="0" borderId="66" xfId="123" applyFont="1" applyBorder="1" applyAlignment="1">
      <alignment vertical="center"/>
    </xf>
    <xf numFmtId="9" fontId="183" fillId="0" borderId="99" xfId="123" applyFont="1" applyBorder="1" applyAlignment="1">
      <alignment vertical="center"/>
    </xf>
    <xf numFmtId="9" fontId="183" fillId="0" borderId="97" xfId="123" applyFont="1" applyBorder="1" applyAlignment="1">
      <alignment vertical="center"/>
    </xf>
    <xf numFmtId="9" fontId="193" fillId="2" borderId="99" xfId="123" applyFont="1" applyFill="1" applyBorder="1" applyAlignment="1">
      <alignment vertical="center"/>
    </xf>
    <xf numFmtId="0" fontId="100" fillId="0" borderId="0" xfId="99" applyFont="1" applyFill="1" applyAlignment="1">
      <alignment horizontal="center"/>
      <protection/>
    </xf>
    <xf numFmtId="0" fontId="47" fillId="74" borderId="42" xfId="99" applyFont="1" applyFill="1" applyBorder="1" applyAlignment="1">
      <alignment vertical="center"/>
      <protection/>
    </xf>
    <xf numFmtId="0" fontId="88" fillId="0" borderId="30" xfId="99" applyFont="1" applyFill="1" applyBorder="1" applyAlignment="1">
      <alignment vertical="center"/>
      <protection/>
    </xf>
    <xf numFmtId="0" fontId="88" fillId="0" borderId="128" xfId="99" applyFont="1" applyFill="1" applyBorder="1" applyAlignment="1">
      <alignment/>
      <protection/>
    </xf>
    <xf numFmtId="0" fontId="10" fillId="0" borderId="128" xfId="99" applyFont="1" applyFill="1" applyBorder="1" applyAlignment="1">
      <alignment vertical="center"/>
      <protection/>
    </xf>
    <xf numFmtId="0" fontId="10" fillId="0" borderId="128" xfId="99" applyFont="1" applyFill="1" applyBorder="1" applyAlignment="1">
      <alignment/>
      <protection/>
    </xf>
    <xf numFmtId="0" fontId="88" fillId="0" borderId="128" xfId="99" applyFont="1" applyFill="1" applyBorder="1" applyAlignment="1">
      <alignment horizontal="left"/>
      <protection/>
    </xf>
    <xf numFmtId="0" fontId="11" fillId="0" borderId="128" xfId="99" applyFont="1" applyFill="1" applyBorder="1" applyAlignment="1">
      <alignment vertical="center"/>
      <protection/>
    </xf>
    <xf numFmtId="0" fontId="88" fillId="0" borderId="129" xfId="99" applyFont="1" applyFill="1" applyBorder="1" applyAlignment="1">
      <alignment horizontal="left"/>
      <protection/>
    </xf>
    <xf numFmtId="0" fontId="88" fillId="0" borderId="49" xfId="99" applyFont="1" applyFill="1" applyBorder="1" applyAlignment="1">
      <alignment/>
      <protection/>
    </xf>
    <xf numFmtId="0" fontId="88" fillId="0" borderId="130" xfId="99" applyFont="1" applyFill="1" applyBorder="1" applyAlignment="1">
      <alignment/>
      <protection/>
    </xf>
    <xf numFmtId="0" fontId="10" fillId="0" borderId="128" xfId="99" applyFont="1" applyFill="1" applyBorder="1" applyAlignment="1">
      <alignment horizontal="left"/>
      <protection/>
    </xf>
    <xf numFmtId="0" fontId="10" fillId="0" borderId="128" xfId="99" applyFont="1" applyFill="1" applyBorder="1" applyAlignment="1">
      <alignment horizontal="left" indent="1"/>
      <protection/>
    </xf>
    <xf numFmtId="0" fontId="10" fillId="0" borderId="128" xfId="99" applyFont="1" applyFill="1" applyBorder="1" applyAlignment="1">
      <alignment horizontal="left" indent="2"/>
      <protection/>
    </xf>
    <xf numFmtId="0" fontId="88" fillId="0" borderId="30" xfId="99" applyFont="1" applyFill="1" applyBorder="1" applyAlignment="1">
      <alignment horizontal="left"/>
      <protection/>
    </xf>
    <xf numFmtId="0" fontId="91" fillId="0" borderId="128" xfId="99" applyFont="1" applyFill="1" applyBorder="1" applyAlignment="1">
      <alignment/>
      <protection/>
    </xf>
    <xf numFmtId="0" fontId="84" fillId="0" borderId="128" xfId="99" applyFont="1" applyFill="1" applyBorder="1" applyAlignment="1">
      <alignment/>
      <protection/>
    </xf>
    <xf numFmtId="0" fontId="91" fillId="0" borderId="27" xfId="99" applyFont="1" applyFill="1" applyBorder="1" applyAlignment="1">
      <alignment/>
      <protection/>
    </xf>
    <xf numFmtId="0" fontId="88" fillId="0" borderId="24" xfId="99" applyFont="1" applyFill="1" applyBorder="1" applyAlignment="1">
      <alignment/>
      <protection/>
    </xf>
    <xf numFmtId="0" fontId="88" fillId="0" borderId="30" xfId="99" applyFont="1" applyFill="1" applyBorder="1" applyAlignment="1">
      <alignment/>
      <protection/>
    </xf>
    <xf numFmtId="0" fontId="10" fillId="0" borderId="131" xfId="99" applyFont="1" applyFill="1" applyBorder="1" applyAlignment="1">
      <alignment/>
      <protection/>
    </xf>
    <xf numFmtId="0" fontId="88" fillId="0" borderId="25" xfId="99" applyFont="1" applyFill="1" applyBorder="1" applyAlignment="1">
      <alignment/>
      <protection/>
    </xf>
    <xf numFmtId="0" fontId="88" fillId="0" borderId="28" xfId="99" applyFont="1" applyFill="1" applyBorder="1" applyAlignment="1">
      <alignment horizontal="left"/>
      <protection/>
    </xf>
    <xf numFmtId="0" fontId="11" fillId="75" borderId="132" xfId="99" applyFont="1" applyFill="1" applyBorder="1" applyAlignment="1">
      <alignment vertical="center"/>
      <protection/>
    </xf>
    <xf numFmtId="0" fontId="88" fillId="0" borderId="58" xfId="99" applyFont="1" applyFill="1" applyBorder="1" applyAlignment="1">
      <alignment/>
      <protection/>
    </xf>
    <xf numFmtId="0" fontId="10" fillId="0" borderId="128" xfId="99" applyFont="1" applyFill="1" applyBorder="1">
      <alignment/>
      <protection/>
    </xf>
    <xf numFmtId="0" fontId="208" fillId="0" borderId="128" xfId="99" applyFont="1" applyFill="1" applyBorder="1">
      <alignment/>
      <protection/>
    </xf>
    <xf numFmtId="0" fontId="88" fillId="0" borderId="128" xfId="99" applyFont="1" applyFill="1" applyBorder="1">
      <alignment/>
      <protection/>
    </xf>
    <xf numFmtId="0" fontId="12" fillId="0" borderId="128" xfId="99" applyFont="1" applyFill="1" applyBorder="1" applyAlignment="1">
      <alignment/>
      <protection/>
    </xf>
    <xf numFmtId="0" fontId="10" fillId="0" borderId="128" xfId="99" applyFont="1" applyFill="1" applyBorder="1" applyAlignment="1">
      <alignment horizontal="left" vertical="center"/>
      <protection/>
    </xf>
    <xf numFmtId="0" fontId="88" fillId="0" borderId="28" xfId="99" applyFont="1" applyFill="1" applyBorder="1" applyAlignment="1">
      <alignment/>
      <protection/>
    </xf>
    <xf numFmtId="0" fontId="11" fillId="76" borderId="133" xfId="99" applyFont="1" applyFill="1" applyBorder="1" applyAlignment="1">
      <alignment vertical="center"/>
      <protection/>
    </xf>
    <xf numFmtId="0" fontId="88" fillId="0" borderId="50" xfId="99" applyFont="1" applyFill="1" applyBorder="1" applyAlignment="1">
      <alignment/>
      <protection/>
    </xf>
    <xf numFmtId="0" fontId="10" fillId="0" borderId="134" xfId="0" applyFont="1" applyFill="1" applyBorder="1" applyAlignment="1">
      <alignment horizontal="left" indent="1"/>
    </xf>
    <xf numFmtId="0" fontId="10" fillId="0" borderId="83" xfId="0" applyFont="1" applyFill="1" applyBorder="1" applyAlignment="1">
      <alignment horizontal="left" indent="2"/>
    </xf>
    <xf numFmtId="0" fontId="10" fillId="0" borderId="53" xfId="99" applyFont="1" applyFill="1" applyBorder="1" applyAlignment="1">
      <alignment/>
      <protection/>
    </xf>
    <xf numFmtId="0" fontId="88" fillId="0" borderId="22" xfId="99" applyFont="1" applyFill="1" applyBorder="1" applyAlignment="1">
      <alignment/>
      <protection/>
    </xf>
    <xf numFmtId="0" fontId="91" fillId="0" borderId="28" xfId="99" applyFont="1" applyFill="1" applyBorder="1" applyAlignment="1">
      <alignment/>
      <protection/>
    </xf>
    <xf numFmtId="0" fontId="183" fillId="0" borderId="135" xfId="0" applyFont="1" applyBorder="1" applyAlignment="1" quotePrefix="1">
      <alignment horizontal="center" vertical="center"/>
    </xf>
    <xf numFmtId="0" fontId="47" fillId="77" borderId="136" xfId="99" applyFont="1" applyFill="1" applyBorder="1" applyAlignment="1">
      <alignment horizontal="center" vertical="center"/>
      <protection/>
    </xf>
    <xf numFmtId="0" fontId="0" fillId="0" borderId="0" xfId="0" applyFont="1" applyAlignment="1">
      <alignment horizontal="center"/>
    </xf>
    <xf numFmtId="0" fontId="100" fillId="0" borderId="0" xfId="99" applyFont="1" applyFill="1" applyAlignment="1">
      <alignment horizontal="center"/>
      <protection/>
    </xf>
    <xf numFmtId="171" fontId="101" fillId="0" borderId="0" xfId="117" applyNumberFormat="1" applyFont="1" applyFill="1" applyAlignment="1">
      <alignment horizontal="center" vertical="center"/>
      <protection/>
    </xf>
    <xf numFmtId="0" fontId="47" fillId="78" borderId="137" xfId="99" applyFont="1" applyFill="1" applyBorder="1" applyAlignment="1">
      <alignment horizontal="center" vertical="center"/>
      <protection/>
    </xf>
    <xf numFmtId="171" fontId="4" fillId="0" borderId="138" xfId="117" applyNumberFormat="1" applyFont="1" applyFill="1" applyBorder="1" applyAlignment="1">
      <alignment horizontal="left" vertical="center" indent="1"/>
      <protection/>
    </xf>
    <xf numFmtId="171" fontId="4" fillId="0" borderId="139" xfId="117" applyNumberFormat="1" applyFont="1" applyFill="1" applyBorder="1" applyAlignment="1">
      <alignment horizontal="left" vertical="center" indent="1"/>
      <protection/>
    </xf>
    <xf numFmtId="171" fontId="4" fillId="0" borderId="139" xfId="117" applyNumberFormat="1" applyFont="1" applyFill="1" applyBorder="1" applyAlignment="1">
      <alignment horizontal="left" vertical="center" indent="3"/>
      <protection/>
    </xf>
    <xf numFmtId="171" fontId="4" fillId="0" borderId="139" xfId="117" applyNumberFormat="1" applyFont="1" applyFill="1" applyBorder="1" applyAlignment="1">
      <alignment horizontal="left" vertical="center" wrapText="1" indent="3"/>
      <protection/>
    </xf>
    <xf numFmtId="171" fontId="4" fillId="0" borderId="140" xfId="117" applyNumberFormat="1" applyFont="1" applyFill="1" applyBorder="1" applyAlignment="1">
      <alignment horizontal="left" vertical="center" indent="1"/>
      <protection/>
    </xf>
    <xf numFmtId="0" fontId="0" fillId="0" borderId="141" xfId="0" applyBorder="1" applyAlignment="1">
      <alignment/>
    </xf>
    <xf numFmtId="0" fontId="0" fillId="0" borderId="142" xfId="0" applyBorder="1" applyAlignment="1">
      <alignment/>
    </xf>
    <xf numFmtId="0" fontId="178" fillId="0" borderId="0" xfId="0" applyFont="1" applyAlignment="1">
      <alignment/>
    </xf>
    <xf numFmtId="0" fontId="178" fillId="0" borderId="0" xfId="0" applyFont="1" applyAlignment="1">
      <alignment horizontal="center"/>
    </xf>
    <xf numFmtId="0" fontId="0" fillId="0" borderId="66" xfId="0" applyFont="1" applyBorder="1" applyAlignment="1">
      <alignment/>
    </xf>
    <xf numFmtId="0" fontId="209" fillId="0" borderId="22" xfId="0" applyFont="1" applyBorder="1" applyAlignment="1">
      <alignment horizontal="center" vertical="center"/>
    </xf>
    <xf numFmtId="0" fontId="15" fillId="0" borderId="22" xfId="0" applyFont="1" applyBorder="1" applyAlignment="1">
      <alignment wrapText="1"/>
    </xf>
    <xf numFmtId="0" fontId="0" fillId="0" borderId="22" xfId="0" applyFont="1" applyBorder="1" applyAlignment="1">
      <alignment/>
    </xf>
    <xf numFmtId="0" fontId="0" fillId="0" borderId="22" xfId="0" applyFont="1" applyBorder="1" applyAlignment="1">
      <alignment wrapText="1"/>
    </xf>
    <xf numFmtId="0" fontId="210" fillId="0" borderId="22" xfId="0" applyFont="1" applyBorder="1" applyAlignment="1">
      <alignment/>
    </xf>
    <xf numFmtId="0" fontId="211" fillId="0" borderId="22" xfId="0" applyFont="1" applyBorder="1" applyAlignment="1">
      <alignment/>
    </xf>
    <xf numFmtId="0" fontId="212" fillId="0" borderId="22" xfId="0" applyFont="1" applyBorder="1" applyAlignment="1" quotePrefix="1">
      <alignment horizontal="left" wrapText="1" indent="2"/>
    </xf>
    <xf numFmtId="0" fontId="211" fillId="0" borderId="22" xfId="0" applyFont="1" applyBorder="1" applyAlignment="1" quotePrefix="1">
      <alignment horizontal="left" wrapText="1"/>
    </xf>
    <xf numFmtId="0" fontId="212" fillId="0" borderId="22" xfId="0" applyFont="1" applyFill="1" applyBorder="1" applyAlignment="1" quotePrefix="1">
      <alignment horizontal="left" wrapText="1" indent="2"/>
    </xf>
    <xf numFmtId="0" fontId="192" fillId="0" borderId="65" xfId="0" applyFont="1" applyFill="1" applyBorder="1" applyAlignment="1">
      <alignment wrapText="1"/>
    </xf>
    <xf numFmtId="0" fontId="209" fillId="0" borderId="66" xfId="0" applyFont="1" applyBorder="1" applyAlignment="1">
      <alignment horizontal="center" vertical="center"/>
    </xf>
    <xf numFmtId="0" fontId="0" fillId="0" borderId="22" xfId="0" applyFont="1" applyBorder="1" applyAlignment="1">
      <alignment horizontal="left" wrapText="1"/>
    </xf>
    <xf numFmtId="0" fontId="212" fillId="0" borderId="65" xfId="0" applyFont="1" applyBorder="1" applyAlignment="1" quotePrefix="1">
      <alignment horizontal="left" wrapText="1" indent="2"/>
    </xf>
    <xf numFmtId="0" fontId="212" fillId="0" borderId="66" xfId="0" applyFont="1" applyBorder="1" applyAlignment="1" quotePrefix="1">
      <alignment horizontal="left" wrapText="1" indent="2"/>
    </xf>
    <xf numFmtId="0" fontId="212" fillId="0" borderId="143" xfId="0" applyFont="1" applyBorder="1" applyAlignment="1" quotePrefix="1">
      <alignment horizontal="left" wrapText="1" indent="2"/>
    </xf>
    <xf numFmtId="0" fontId="131" fillId="0" borderId="22" xfId="0" applyFont="1" applyBorder="1" applyAlignment="1" quotePrefix="1">
      <alignment horizontal="left" wrapText="1" indent="2"/>
    </xf>
    <xf numFmtId="0" fontId="0" fillId="0" borderId="22" xfId="0" applyFont="1" applyFill="1" applyBorder="1" applyAlignment="1">
      <alignment/>
    </xf>
    <xf numFmtId="0" fontId="0" fillId="0" borderId="22" xfId="0" applyFont="1" applyFill="1" applyBorder="1" applyAlignment="1">
      <alignment wrapText="1"/>
    </xf>
    <xf numFmtId="0" fontId="132" fillId="0" borderId="22" xfId="0" applyFont="1" applyFill="1" applyBorder="1" applyAlignment="1">
      <alignment/>
    </xf>
    <xf numFmtId="0" fontId="133" fillId="0" borderId="22" xfId="0" applyFont="1" applyFill="1" applyBorder="1" applyAlignment="1">
      <alignment/>
    </xf>
    <xf numFmtId="0" fontId="211" fillId="0" borderId="22" xfId="0" applyFont="1" applyFill="1" applyBorder="1" applyAlignment="1" quotePrefix="1">
      <alignment horizontal="left" wrapText="1"/>
    </xf>
    <xf numFmtId="0" fontId="0" fillId="0" borderId="65" xfId="0" applyFont="1" applyBorder="1" applyAlignment="1">
      <alignment/>
    </xf>
    <xf numFmtId="0" fontId="6" fillId="0" borderId="0" xfId="93" applyFont="1" applyFill="1" applyBorder="1" applyAlignment="1">
      <alignment horizontal="center"/>
      <protection/>
    </xf>
    <xf numFmtId="0" fontId="6" fillId="0" borderId="0" xfId="93" applyFont="1" applyFill="1" applyBorder="1" applyAlignment="1">
      <alignment horizontal="left" indent="1"/>
      <protection/>
    </xf>
    <xf numFmtId="0" fontId="6" fillId="0" borderId="0" xfId="93" applyFont="1" applyFill="1" applyBorder="1" applyAlignment="1">
      <alignment horizontal="left"/>
      <protection/>
    </xf>
    <xf numFmtId="0" fontId="6" fillId="0" borderId="0" xfId="93" applyFont="1" applyFill="1" applyAlignment="1">
      <alignment horizontal="left"/>
      <protection/>
    </xf>
    <xf numFmtId="0" fontId="166" fillId="0" borderId="0" xfId="0" applyFont="1" applyFill="1" applyBorder="1" applyAlignment="1">
      <alignment/>
    </xf>
    <xf numFmtId="0" fontId="183" fillId="0" borderId="144" xfId="0" applyFont="1" applyFill="1" applyBorder="1" applyAlignment="1" quotePrefix="1">
      <alignment horizontal="center" vertical="center"/>
    </xf>
    <xf numFmtId="0" fontId="183" fillId="0" borderId="145" xfId="0" applyFont="1" applyFill="1" applyBorder="1" applyAlignment="1">
      <alignment vertical="center"/>
    </xf>
    <xf numFmtId="0" fontId="4" fillId="0" borderId="0" xfId="93" applyFont="1" applyFill="1">
      <alignment/>
      <protection/>
    </xf>
    <xf numFmtId="0" fontId="60" fillId="0" borderId="0" xfId="93" applyFont="1" applyFill="1">
      <alignment/>
      <protection/>
    </xf>
    <xf numFmtId="0" fontId="5" fillId="0" borderId="0" xfId="93" applyFont="1" applyFill="1" applyAlignment="1">
      <alignment horizontal="left" wrapText="1"/>
      <protection/>
    </xf>
    <xf numFmtId="0" fontId="5" fillId="0" borderId="19" xfId="93" applyFont="1" applyFill="1" applyBorder="1" applyAlignment="1">
      <alignment horizontal="center" vertical="center" wrapText="1"/>
      <protection/>
    </xf>
    <xf numFmtId="0" fontId="5" fillId="0" borderId="0" xfId="93" applyFont="1" applyFill="1" applyBorder="1" applyAlignment="1">
      <alignment vertical="center"/>
      <protection/>
    </xf>
    <xf numFmtId="0" fontId="5" fillId="0" borderId="0" xfId="93" applyFont="1" applyFill="1" applyBorder="1" applyAlignment="1">
      <alignment horizontal="center" vertical="center" wrapText="1"/>
      <protection/>
    </xf>
    <xf numFmtId="0" fontId="4" fillId="0" borderId="104" xfId="93" applyFont="1" applyFill="1" applyBorder="1" applyAlignment="1">
      <alignment vertical="center" wrapText="1"/>
      <protection/>
    </xf>
    <xf numFmtId="0" fontId="4" fillId="0" borderId="0" xfId="93" applyFont="1" applyFill="1" applyBorder="1" applyAlignment="1">
      <alignment vertical="center"/>
      <protection/>
    </xf>
    <xf numFmtId="0" fontId="4" fillId="0" borderId="104" xfId="93" applyFont="1" applyFill="1" applyBorder="1" applyAlignment="1">
      <alignment horizontal="center" vertical="center" wrapText="1"/>
      <protection/>
    </xf>
    <xf numFmtId="0" fontId="4" fillId="0" borderId="0" xfId="93" applyFont="1" applyFill="1" applyBorder="1" applyAlignment="1">
      <alignment horizontal="center" vertical="center" wrapText="1"/>
      <protection/>
    </xf>
    <xf numFmtId="0" fontId="4" fillId="0" borderId="0" xfId="93" applyFont="1" applyFill="1" applyBorder="1" applyAlignment="1">
      <alignment horizontal="center"/>
      <protection/>
    </xf>
    <xf numFmtId="0" fontId="4" fillId="0" borderId="146" xfId="93" applyFont="1" applyFill="1" applyBorder="1" applyAlignment="1">
      <alignment vertical="center" wrapText="1"/>
      <protection/>
    </xf>
    <xf numFmtId="0" fontId="4" fillId="0" borderId="146" xfId="93" applyFont="1" applyFill="1" applyBorder="1" applyAlignment="1">
      <alignment horizontal="center" vertical="center" wrapText="1"/>
      <protection/>
    </xf>
    <xf numFmtId="0" fontId="4" fillId="0" borderId="146" xfId="93" applyFont="1" applyFill="1" applyBorder="1" applyAlignment="1">
      <alignment horizontal="center" vertical="center"/>
      <protection/>
    </xf>
    <xf numFmtId="0" fontId="4" fillId="0" borderId="0" xfId="93" applyFont="1" applyFill="1" applyBorder="1">
      <alignment/>
      <protection/>
    </xf>
    <xf numFmtId="0" fontId="4" fillId="0" borderId="0" xfId="93" applyFont="1" applyFill="1" applyAlignment="1">
      <alignment horizontal="center"/>
      <protection/>
    </xf>
    <xf numFmtId="0" fontId="182" fillId="0" borderId="0" xfId="93" applyFont="1" applyFill="1">
      <alignment/>
      <protection/>
    </xf>
    <xf numFmtId="0" fontId="5" fillId="0" borderId="0" xfId="93" applyFont="1" applyFill="1">
      <alignment/>
      <protection/>
    </xf>
    <xf numFmtId="0" fontId="3" fillId="0" borderId="0" xfId="93" applyFill="1">
      <alignment/>
      <protection/>
    </xf>
    <xf numFmtId="0" fontId="4" fillId="0" borderId="0" xfId="93" applyFont="1" applyFill="1" applyAlignment="1">
      <alignment horizontal="center" vertical="center" wrapText="1"/>
      <protection/>
    </xf>
    <xf numFmtId="0" fontId="4" fillId="0" borderId="100" xfId="93" applyFont="1" applyFill="1" applyBorder="1" applyAlignment="1">
      <alignment horizontal="center" vertical="center"/>
      <protection/>
    </xf>
    <xf numFmtId="0" fontId="5" fillId="0" borderId="100" xfId="93" applyFont="1" applyFill="1" applyBorder="1" applyAlignment="1">
      <alignment vertical="center"/>
      <protection/>
    </xf>
    <xf numFmtId="0" fontId="4" fillId="0" borderId="100" xfId="93" applyFont="1" applyFill="1" applyBorder="1" applyAlignment="1">
      <alignment horizontal="center" vertical="center" wrapText="1"/>
      <protection/>
    </xf>
    <xf numFmtId="0" fontId="4" fillId="0" borderId="104" xfId="93" applyFont="1" applyFill="1" applyBorder="1" applyAlignment="1">
      <alignment horizontal="center" vertical="center"/>
      <protection/>
    </xf>
    <xf numFmtId="0" fontId="4" fillId="0" borderId="0" xfId="93" applyFont="1" applyFill="1" applyBorder="1" applyAlignment="1">
      <alignment horizontal="center" vertical="center"/>
      <protection/>
    </xf>
    <xf numFmtId="0" fontId="4" fillId="0" borderId="105" xfId="93" applyFont="1" applyFill="1" applyBorder="1" applyAlignment="1">
      <alignment horizontal="center" vertical="center"/>
      <protection/>
    </xf>
    <xf numFmtId="0" fontId="4" fillId="0" borderId="19" xfId="93" applyFont="1" applyFill="1" applyBorder="1" applyAlignment="1">
      <alignment horizontal="center" vertical="center" wrapText="1"/>
      <protection/>
    </xf>
    <xf numFmtId="0" fontId="4" fillId="0" borderId="19" xfId="93" applyFont="1" applyFill="1" applyBorder="1" applyAlignment="1">
      <alignment vertical="center"/>
      <protection/>
    </xf>
    <xf numFmtId="0" fontId="4" fillId="0" borderId="147" xfId="93" applyFont="1" applyFill="1" applyBorder="1" applyAlignment="1">
      <alignment horizontal="center" vertical="center"/>
      <protection/>
    </xf>
    <xf numFmtId="0" fontId="4" fillId="0" borderId="19" xfId="93" applyFont="1" applyFill="1" applyBorder="1" applyAlignment="1">
      <alignment horizontal="center" vertical="center"/>
      <protection/>
    </xf>
    <xf numFmtId="0" fontId="4" fillId="0" borderId="0" xfId="93" applyFont="1" applyFill="1" applyBorder="1" applyAlignment="1">
      <alignment vertical="center" wrapText="1"/>
      <protection/>
    </xf>
    <xf numFmtId="0" fontId="4" fillId="0" borderId="100" xfId="93" applyFont="1" applyFill="1" applyBorder="1" applyAlignment="1">
      <alignment vertical="center"/>
      <protection/>
    </xf>
    <xf numFmtId="0" fontId="4" fillId="0" borderId="148" xfId="93" applyFont="1" applyFill="1" applyBorder="1" applyAlignment="1">
      <alignment horizontal="left" vertical="center" wrapText="1"/>
      <protection/>
    </xf>
    <xf numFmtId="0" fontId="4" fillId="0" borderId="148" xfId="93" applyFont="1" applyFill="1" applyBorder="1" applyAlignment="1">
      <alignment horizontal="center" vertical="center"/>
      <protection/>
    </xf>
    <xf numFmtId="0" fontId="4" fillId="0" borderId="105" xfId="93" applyFont="1" applyFill="1" applyBorder="1" applyAlignment="1">
      <alignment horizontal="left" vertical="center" wrapText="1"/>
      <protection/>
    </xf>
    <xf numFmtId="0" fontId="3" fillId="0" borderId="0" xfId="93" applyFill="1" applyAlignment="1">
      <alignment vertical="center"/>
      <protection/>
    </xf>
    <xf numFmtId="0" fontId="4" fillId="0" borderId="0" xfId="93" applyFont="1" applyFill="1" applyBorder="1" applyAlignment="1">
      <alignment horizontal="left" vertical="center" wrapText="1"/>
      <protection/>
    </xf>
    <xf numFmtId="0" fontId="4" fillId="0" borderId="19" xfId="93" applyFont="1" applyFill="1" applyBorder="1" applyAlignment="1">
      <alignment horizontal="left" vertical="center" wrapText="1"/>
      <protection/>
    </xf>
    <xf numFmtId="0" fontId="3" fillId="0" borderId="19" xfId="93" applyFill="1" applyBorder="1" applyAlignment="1">
      <alignment vertical="center"/>
      <protection/>
    </xf>
    <xf numFmtId="0" fontId="7" fillId="0" borderId="0" xfId="93" applyFont="1" applyFill="1" applyBorder="1" applyAlignment="1">
      <alignment horizontal="left" indent="3"/>
      <protection/>
    </xf>
    <xf numFmtId="0" fontId="100" fillId="0" borderId="0" xfId="99" applyFont="1" applyFill="1" applyAlignment="1">
      <alignment horizontal="center" wrapText="1"/>
      <protection/>
    </xf>
    <xf numFmtId="0" fontId="0" fillId="69" borderId="0" xfId="0" applyFont="1" applyFill="1" applyAlignment="1">
      <alignment horizontal="left" vertical="top" wrapText="1"/>
    </xf>
    <xf numFmtId="0" fontId="4" fillId="0" borderId="65" xfId="0" applyFont="1" applyFill="1" applyBorder="1" applyAlignment="1" quotePrefix="1">
      <alignment horizontal="center" vertical="center" wrapText="1"/>
    </xf>
    <xf numFmtId="0" fontId="183" fillId="0" borderId="65" xfId="0" applyFont="1" applyFill="1" applyBorder="1" applyAlignment="1" quotePrefix="1">
      <alignment horizontal="center" vertical="center" wrapText="1"/>
    </xf>
    <xf numFmtId="0" fontId="183" fillId="0" borderId="19" xfId="0" applyFont="1" applyFill="1" applyBorder="1" applyAlignment="1" quotePrefix="1">
      <alignment horizontal="center" vertical="center" wrapText="1"/>
    </xf>
    <xf numFmtId="0" fontId="178" fillId="0" borderId="65" xfId="0" applyFont="1" applyFill="1" applyBorder="1" applyAlignment="1" quotePrefix="1">
      <alignment horizontal="center" vertical="center" wrapText="1"/>
    </xf>
    <xf numFmtId="0" fontId="5" fillId="0" borderId="64" xfId="0" applyFont="1" applyFill="1" applyBorder="1" applyAlignment="1">
      <alignment horizontal="center" vertical="center" wrapText="1"/>
    </xf>
    <xf numFmtId="9" fontId="5" fillId="0" borderId="149" xfId="123" applyFont="1" applyFill="1" applyBorder="1" applyAlignment="1">
      <alignment horizontal="center" vertical="center" wrapText="1"/>
    </xf>
    <xf numFmtId="9" fontId="183" fillId="0" borderId="99" xfId="123" applyFont="1" applyFill="1" applyBorder="1" applyAlignment="1" quotePrefix="1">
      <alignment horizontal="center" vertical="center" wrapText="1"/>
    </xf>
    <xf numFmtId="9" fontId="178" fillId="0" borderId="150" xfId="123" applyFont="1" applyFill="1" applyBorder="1" applyAlignment="1" quotePrefix="1">
      <alignment horizontal="center" vertical="center" wrapText="1"/>
    </xf>
    <xf numFmtId="0" fontId="120" fillId="0" borderId="0" xfId="0" applyFont="1" applyFill="1" applyAlignment="1">
      <alignment/>
    </xf>
    <xf numFmtId="0" fontId="15" fillId="0" borderId="0" xfId="0" applyFont="1" applyFill="1" applyAlignment="1">
      <alignment/>
    </xf>
    <xf numFmtId="0" fontId="5" fillId="0" borderId="19" xfId="0" applyFont="1" applyFill="1" applyBorder="1" applyAlignment="1">
      <alignment horizontal="center" vertical="center" wrapText="1"/>
    </xf>
    <xf numFmtId="0" fontId="5" fillId="0" borderId="99" xfId="0" applyFont="1" applyFill="1" applyBorder="1" applyAlignment="1">
      <alignment horizontal="center" vertical="center" wrapText="1"/>
    </xf>
    <xf numFmtId="0" fontId="4" fillId="0" borderId="151" xfId="0" applyFont="1" applyFill="1" applyBorder="1" applyAlignment="1">
      <alignment vertical="center" wrapText="1"/>
    </xf>
    <xf numFmtId="0" fontId="4" fillId="0" borderId="101" xfId="0" applyFont="1" applyFill="1" applyBorder="1" applyAlignment="1">
      <alignment horizontal="center" vertical="center" wrapText="1"/>
    </xf>
    <xf numFmtId="0" fontId="183" fillId="0" borderId="151" xfId="0" applyFont="1" applyFill="1" applyBorder="1" applyAlignment="1">
      <alignment vertical="center" wrapText="1"/>
    </xf>
    <xf numFmtId="0" fontId="183" fillId="0" borderId="101" xfId="0" applyFont="1" applyFill="1" applyBorder="1" applyAlignment="1">
      <alignment horizontal="center" vertical="center" wrapText="1"/>
    </xf>
    <xf numFmtId="0" fontId="183" fillId="0" borderId="152" xfId="0" applyFont="1" applyFill="1" applyBorder="1" applyAlignment="1">
      <alignment vertical="center" wrapText="1"/>
    </xf>
    <xf numFmtId="0" fontId="183" fillId="0" borderId="153" xfId="0" applyFont="1" applyFill="1" applyBorder="1" applyAlignment="1">
      <alignment horizontal="center" vertical="center" wrapText="1"/>
    </xf>
    <xf numFmtId="0" fontId="163" fillId="0" borderId="0" xfId="0" applyFont="1" applyFill="1" applyAlignment="1">
      <alignment/>
    </xf>
    <xf numFmtId="0" fontId="163" fillId="0" borderId="0" xfId="0" applyFont="1" applyFill="1" applyAlignment="1">
      <alignment/>
    </xf>
    <xf numFmtId="0" fontId="200" fillId="0" borderId="0" xfId="0" applyFont="1" applyFill="1" applyBorder="1" applyAlignment="1">
      <alignment/>
    </xf>
    <xf numFmtId="0" fontId="163" fillId="0" borderId="0" xfId="0" applyFont="1" applyFill="1" applyBorder="1" applyAlignment="1">
      <alignment/>
    </xf>
    <xf numFmtId="0" fontId="163" fillId="0" borderId="0" xfId="0" applyFont="1" applyFill="1" applyBorder="1" applyAlignment="1">
      <alignment wrapText="1"/>
    </xf>
    <xf numFmtId="0" fontId="201" fillId="0" borderId="0" xfId="0" applyFont="1" applyFill="1" applyBorder="1" applyAlignment="1">
      <alignment/>
    </xf>
    <xf numFmtId="0" fontId="6" fillId="0" borderId="0" xfId="0" applyFont="1" applyFill="1" applyAlignment="1">
      <alignment/>
    </xf>
    <xf numFmtId="0" fontId="6" fillId="0" borderId="0" xfId="0" applyFont="1" applyFill="1" applyAlignment="1">
      <alignment wrapText="1"/>
    </xf>
    <xf numFmtId="0" fontId="0" fillId="0" borderId="0" xfId="0" applyFill="1" applyAlignment="1">
      <alignment horizontal="center"/>
    </xf>
    <xf numFmtId="0" fontId="183" fillId="0" borderId="0" xfId="0" applyFont="1" applyFill="1" applyBorder="1" applyAlignment="1">
      <alignment vertical="center" wrapText="1"/>
    </xf>
    <xf numFmtId="0" fontId="183" fillId="0" borderId="0" xfId="0" applyFont="1" applyFill="1" applyBorder="1" applyAlignment="1">
      <alignment horizontal="center" vertical="center" wrapText="1"/>
    </xf>
    <xf numFmtId="0" fontId="163" fillId="0" borderId="75" xfId="0" applyFont="1" applyFill="1" applyBorder="1" applyAlignment="1">
      <alignment/>
    </xf>
    <xf numFmtId="0" fontId="0" fillId="0" borderId="77" xfId="0" applyFill="1" applyBorder="1" applyAlignment="1">
      <alignment/>
    </xf>
    <xf numFmtId="0" fontId="0" fillId="0" borderId="154" xfId="0" applyFill="1" applyBorder="1" applyAlignment="1">
      <alignment/>
    </xf>
    <xf numFmtId="0" fontId="0" fillId="0" borderId="78" xfId="0" applyFill="1" applyBorder="1" applyAlignment="1">
      <alignment/>
    </xf>
    <xf numFmtId="0" fontId="0" fillId="0" borderId="80" xfId="0" applyFill="1" applyBorder="1" applyAlignment="1">
      <alignment/>
    </xf>
    <xf numFmtId="0" fontId="192" fillId="0" borderId="81" xfId="0" applyFont="1" applyBorder="1" applyAlignment="1">
      <alignment vertical="center"/>
    </xf>
    <xf numFmtId="0" fontId="0" fillId="0" borderId="103" xfId="0" applyFill="1" applyBorder="1" applyAlignment="1">
      <alignment/>
    </xf>
    <xf numFmtId="0" fontId="0" fillId="0" borderId="155" xfId="0" applyFill="1" applyBorder="1" applyAlignment="1">
      <alignment/>
    </xf>
    <xf numFmtId="0" fontId="120" fillId="0" borderId="0" xfId="0" applyFont="1" applyFill="1" applyBorder="1" applyAlignment="1">
      <alignment/>
    </xf>
    <xf numFmtId="0" fontId="12" fillId="0" borderId="128" xfId="99" applyFont="1" applyFill="1" applyBorder="1" applyAlignment="1">
      <alignment/>
      <protection/>
    </xf>
    <xf numFmtId="164" fontId="90" fillId="0" borderId="56" xfId="99" applyNumberFormat="1" applyFont="1" applyFill="1" applyBorder="1" applyAlignment="1">
      <alignment horizontal="center"/>
      <protection/>
    </xf>
    <xf numFmtId="164" fontId="90" fillId="0" borderId="56" xfId="99" applyNumberFormat="1" applyFont="1" applyFill="1" applyBorder="1" applyAlignment="1" quotePrefix="1">
      <alignment horizontal="center"/>
      <protection/>
    </xf>
    <xf numFmtId="164" fontId="11" fillId="0" borderId="56" xfId="99" applyNumberFormat="1" applyFont="1" applyFill="1" applyBorder="1" applyAlignment="1">
      <alignment horizontal="center" vertical="center"/>
      <protection/>
    </xf>
    <xf numFmtId="0" fontId="91" fillId="0" borderId="130" xfId="99" applyFont="1" applyFill="1" applyBorder="1" applyAlignment="1">
      <alignment/>
      <protection/>
    </xf>
    <xf numFmtId="0" fontId="0" fillId="0" borderId="0" xfId="0" applyAlignment="1" quotePrefix="1">
      <alignment/>
    </xf>
    <xf numFmtId="0" fontId="47" fillId="79" borderId="156" xfId="99" applyFont="1" applyFill="1" applyBorder="1" applyAlignment="1">
      <alignment horizontal="center" vertical="center"/>
      <protection/>
    </xf>
    <xf numFmtId="0" fontId="183" fillId="0" borderId="157" xfId="0" applyFont="1" applyBorder="1" applyAlignment="1">
      <alignment vertical="center"/>
    </xf>
    <xf numFmtId="0" fontId="183" fillId="0" borderId="158" xfId="0" applyFont="1" applyBorder="1" applyAlignment="1">
      <alignment vertical="center"/>
    </xf>
    <xf numFmtId="0" fontId="183" fillId="0" borderId="158" xfId="0" applyFont="1" applyFill="1" applyBorder="1" applyAlignment="1">
      <alignment vertical="center"/>
    </xf>
    <xf numFmtId="0" fontId="183" fillId="0" borderId="159" xfId="0" applyFont="1" applyFill="1" applyBorder="1" applyAlignment="1">
      <alignment vertical="center"/>
    </xf>
    <xf numFmtId="0" fontId="168" fillId="51" borderId="0" xfId="99" applyFont="1" applyFill="1" applyBorder="1" applyAlignment="1">
      <alignment vertical="center"/>
      <protection/>
    </xf>
    <xf numFmtId="0" fontId="10" fillId="0" borderId="18" xfId="99" applyNumberFormat="1" applyFont="1" applyFill="1" applyBorder="1" applyAlignment="1">
      <alignment horizontal="center"/>
      <protection/>
    </xf>
    <xf numFmtId="1" fontId="10" fillId="0" borderId="18" xfId="99" applyNumberFormat="1" applyFont="1" applyFill="1" applyBorder="1" applyAlignment="1" quotePrefix="1">
      <alignment horizontal="center"/>
      <protection/>
    </xf>
    <xf numFmtId="0" fontId="10" fillId="0" borderId="160" xfId="99" applyNumberFormat="1" applyFont="1" applyFill="1" applyBorder="1" applyAlignment="1" quotePrefix="1">
      <alignment horizontal="center"/>
      <protection/>
    </xf>
    <xf numFmtId="0" fontId="10" fillId="0" borderId="30" xfId="99" applyFont="1" applyFill="1" applyBorder="1" applyAlignment="1">
      <alignment horizontal="left"/>
      <protection/>
    </xf>
    <xf numFmtId="0" fontId="85" fillId="0" borderId="0" xfId="99" applyFont="1" applyFill="1">
      <alignment/>
      <protection/>
    </xf>
    <xf numFmtId="0" fontId="82" fillId="0" borderId="0" xfId="99" applyFont="1" applyFill="1">
      <alignment/>
      <protection/>
    </xf>
    <xf numFmtId="0" fontId="183" fillId="0" borderId="161" xfId="0" applyFont="1" applyFill="1" applyBorder="1" applyAlignment="1" quotePrefix="1">
      <alignment horizontal="center" vertical="center"/>
    </xf>
    <xf numFmtId="0" fontId="4" fillId="0" borderId="0" xfId="99" applyFont="1" applyFill="1" applyAlignment="1">
      <alignment horizontal="center"/>
      <protection/>
    </xf>
    <xf numFmtId="0" fontId="183" fillId="0" borderId="23" xfId="0" applyFont="1" applyBorder="1" applyAlignment="1">
      <alignment horizontal="center" vertical="center" wrapText="1"/>
    </xf>
    <xf numFmtId="0" fontId="183" fillId="0" borderId="0" xfId="0" applyFont="1" applyBorder="1" applyAlignment="1">
      <alignment horizontal="center" vertical="center" wrapText="1"/>
    </xf>
    <xf numFmtId="0" fontId="183" fillId="0" borderId="83" xfId="0" applyFont="1" applyBorder="1" applyAlignment="1">
      <alignment horizontal="center" vertical="center" wrapText="1"/>
    </xf>
    <xf numFmtId="0" fontId="183" fillId="0" borderId="83" xfId="0" applyFont="1" applyBorder="1" applyAlignment="1">
      <alignment/>
    </xf>
    <xf numFmtId="0" fontId="213" fillId="0" borderId="0" xfId="0" applyFont="1" applyBorder="1" applyAlignment="1">
      <alignment vertical="center"/>
    </xf>
    <xf numFmtId="0" fontId="183" fillId="0" borderId="23" xfId="0" applyFont="1" applyBorder="1" applyAlignment="1">
      <alignment/>
    </xf>
    <xf numFmtId="0" fontId="4" fillId="0" borderId="23" xfId="0" applyFont="1" applyBorder="1" applyAlignment="1">
      <alignment vertical="center"/>
    </xf>
    <xf numFmtId="0" fontId="183" fillId="0" borderId="83" xfId="0" applyFont="1" applyBorder="1" applyAlignment="1">
      <alignment/>
    </xf>
    <xf numFmtId="0" fontId="4" fillId="0" borderId="23" xfId="0" applyFont="1" applyBorder="1" applyAlignment="1">
      <alignment vertical="center"/>
    </xf>
    <xf numFmtId="0" fontId="183" fillId="0" borderId="23" xfId="0" applyFont="1" applyBorder="1" applyAlignment="1">
      <alignment horizontal="left" indent="1"/>
    </xf>
    <xf numFmtId="0" fontId="183" fillId="0" borderId="0" xfId="0" applyFont="1" applyBorder="1" applyAlignment="1">
      <alignment horizontal="center"/>
    </xf>
    <xf numFmtId="0" fontId="183" fillId="0" borderId="23" xfId="0" applyFont="1" applyBorder="1" applyAlignment="1">
      <alignment/>
    </xf>
    <xf numFmtId="0" fontId="183" fillId="0" borderId="0" xfId="0" applyFont="1" applyBorder="1" applyAlignment="1">
      <alignment/>
    </xf>
    <xf numFmtId="0" fontId="183" fillId="0" borderId="98" xfId="0" applyFont="1" applyBorder="1" applyAlignment="1">
      <alignment/>
    </xf>
    <xf numFmtId="0" fontId="183" fillId="0" borderId="19" xfId="0" applyFont="1" applyBorder="1" applyAlignment="1">
      <alignment/>
    </xf>
    <xf numFmtId="0" fontId="183" fillId="0" borderId="19" xfId="0" applyFont="1" applyBorder="1" applyAlignment="1">
      <alignment horizontal="center"/>
    </xf>
    <xf numFmtId="0" fontId="183" fillId="0" borderId="99" xfId="0" applyFont="1" applyBorder="1" applyAlignment="1">
      <alignment/>
    </xf>
    <xf numFmtId="0" fontId="60" fillId="0" borderId="0" xfId="0" applyFont="1" applyAlignment="1">
      <alignment horizontal="center"/>
    </xf>
    <xf numFmtId="0" fontId="176" fillId="51" borderId="0" xfId="99" applyFont="1" applyFill="1" applyAlignment="1">
      <alignment horizontal="center"/>
      <protection/>
    </xf>
    <xf numFmtId="0" fontId="183" fillId="0" borderId="0" xfId="0" applyFont="1" applyFill="1" applyAlignment="1" quotePrefix="1">
      <alignment horizontal="left" vertical="center" indent="2"/>
    </xf>
    <xf numFmtId="0" fontId="173" fillId="51" borderId="0" xfId="99" applyFont="1" applyFill="1" applyAlignment="1">
      <alignment/>
      <protection/>
    </xf>
    <xf numFmtId="0" fontId="176" fillId="51" borderId="0" xfId="99" applyFont="1" applyFill="1" applyAlignment="1">
      <alignment/>
      <protection/>
    </xf>
    <xf numFmtId="0" fontId="0" fillId="0" borderId="0" xfId="102">
      <alignment/>
      <protection/>
    </xf>
    <xf numFmtId="0" fontId="100" fillId="0" borderId="0" xfId="100" applyFont="1" applyFill="1" applyAlignment="1">
      <alignment horizontal="left"/>
      <protection/>
    </xf>
    <xf numFmtId="0" fontId="7" fillId="0" borderId="64" xfId="100" applyFont="1" applyFill="1" applyBorder="1" applyAlignment="1">
      <alignment horizontal="center" vertical="center"/>
      <protection/>
    </xf>
    <xf numFmtId="0" fontId="7" fillId="0" borderId="64" xfId="0" applyFont="1" applyBorder="1" applyAlignment="1">
      <alignment vertical="center"/>
    </xf>
    <xf numFmtId="0" fontId="7" fillId="0" borderId="64" xfId="0" applyFont="1" applyBorder="1" applyAlignment="1">
      <alignment horizontal="center" vertical="center"/>
    </xf>
    <xf numFmtId="0" fontId="7" fillId="0" borderId="64" xfId="0" applyFont="1" applyFill="1" applyBorder="1" applyAlignment="1">
      <alignment vertical="center"/>
    </xf>
    <xf numFmtId="0" fontId="7" fillId="51" borderId="64" xfId="0" applyFont="1" applyFill="1" applyBorder="1" applyAlignment="1">
      <alignment horizontal="center" vertical="center"/>
    </xf>
    <xf numFmtId="0" fontId="7" fillId="51" borderId="64" xfId="0" applyFont="1" applyFill="1" applyBorder="1" applyAlignment="1">
      <alignment vertical="center"/>
    </xf>
    <xf numFmtId="0" fontId="7" fillId="0" borderId="0" xfId="0" applyFont="1" applyBorder="1" applyAlignment="1">
      <alignment vertical="center"/>
    </xf>
    <xf numFmtId="0" fontId="0" fillId="0" borderId="0" xfId="102" applyFill="1">
      <alignment/>
      <protection/>
    </xf>
    <xf numFmtId="0" fontId="100" fillId="0" borderId="0" xfId="99" applyFont="1" applyFill="1" applyAlignment="1">
      <alignment horizontal="center"/>
      <protection/>
    </xf>
    <xf numFmtId="0" fontId="7" fillId="0" borderId="19" xfId="93" applyFont="1" applyFill="1" applyBorder="1" applyAlignment="1">
      <alignment horizontal="left" indent="3"/>
      <protection/>
    </xf>
    <xf numFmtId="0" fontId="4" fillId="0" borderId="19" xfId="93" applyFont="1" applyFill="1" applyBorder="1">
      <alignment/>
      <protection/>
    </xf>
    <xf numFmtId="0" fontId="0" fillId="0" borderId="0" xfId="0" applyAlignment="1">
      <alignment vertical="center"/>
    </xf>
    <xf numFmtId="0" fontId="207" fillId="0" borderId="23" xfId="0" applyFont="1" applyBorder="1" applyAlignment="1">
      <alignment/>
    </xf>
    <xf numFmtId="0" fontId="0" fillId="0" borderId="64" xfId="0" applyBorder="1" applyAlignment="1">
      <alignment/>
    </xf>
    <xf numFmtId="0" fontId="163" fillId="0" borderId="64" xfId="0" applyFont="1" applyBorder="1" applyAlignment="1">
      <alignment horizontal="center" vertical="center"/>
    </xf>
    <xf numFmtId="0" fontId="163" fillId="0" borderId="64" xfId="0" applyFont="1" applyBorder="1" applyAlignment="1">
      <alignment horizontal="center" vertical="center" wrapText="1"/>
    </xf>
    <xf numFmtId="0" fontId="211" fillId="0" borderId="87" xfId="0" applyFont="1" applyBorder="1" applyAlignment="1">
      <alignment/>
    </xf>
    <xf numFmtId="0" fontId="207" fillId="0" borderId="65" xfId="93" applyFont="1" applyFill="1" applyBorder="1" applyAlignment="1">
      <alignment horizontal="center" vertical="center" wrapText="1"/>
      <protection/>
    </xf>
    <xf numFmtId="0" fontId="4" fillId="0" borderId="0" xfId="93" applyFont="1" applyAlignment="1">
      <alignment horizontal="center" vertical="center" wrapText="1"/>
      <protection/>
    </xf>
    <xf numFmtId="0" fontId="4" fillId="0" borderId="0" xfId="93" applyFont="1" applyAlignment="1">
      <alignment horizontal="justify" vertical="center" wrapText="1"/>
      <protection/>
    </xf>
    <xf numFmtId="0" fontId="4" fillId="0" borderId="0" xfId="93" applyFont="1" applyAlignment="1">
      <alignment horizontal="left" vertical="center" wrapText="1" indent="1"/>
      <protection/>
    </xf>
    <xf numFmtId="0" fontId="101" fillId="0" borderId="0" xfId="93" applyFont="1" applyFill="1">
      <alignment/>
      <protection/>
    </xf>
    <xf numFmtId="0" fontId="101" fillId="0" borderId="0" xfId="93" applyFont="1" applyFill="1" applyAlignment="1">
      <alignment horizontal="left" indent="1"/>
      <protection/>
    </xf>
    <xf numFmtId="0" fontId="100" fillId="0" borderId="0" xfId="93" applyFont="1" applyFill="1" applyAlignment="1">
      <alignment horizontal="center"/>
      <protection/>
    </xf>
    <xf numFmtId="0" fontId="100" fillId="0" borderId="0" xfId="93" applyFont="1" applyAlignment="1">
      <alignment horizontal="center"/>
      <protection/>
    </xf>
    <xf numFmtId="0" fontId="168" fillId="0" borderId="0" xfId="93" applyFont="1" applyFill="1" applyAlignment="1">
      <alignment horizontal="center" wrapText="1"/>
      <protection/>
    </xf>
    <xf numFmtId="0" fontId="15" fillId="0" borderId="0" xfId="93" applyFont="1">
      <alignment/>
      <protection/>
    </xf>
    <xf numFmtId="167" fontId="6" fillId="0" borderId="64" xfId="93" applyNumberFormat="1" applyFont="1" applyFill="1" applyBorder="1" applyAlignment="1">
      <alignment horizontal="center" vertical="center" wrapText="1"/>
      <protection/>
    </xf>
    <xf numFmtId="0" fontId="15" fillId="51" borderId="66" xfId="93" applyFont="1" applyFill="1" applyBorder="1" applyAlignment="1">
      <alignment horizontal="left" vertical="center" wrapText="1"/>
      <protection/>
    </xf>
    <xf numFmtId="0" fontId="15" fillId="0" borderId="66" xfId="93" applyFont="1" applyFill="1" applyBorder="1" applyAlignment="1">
      <alignment horizontal="center" wrapText="1"/>
      <protection/>
    </xf>
    <xf numFmtId="0" fontId="4" fillId="0" borderId="0" xfId="93" applyFont="1" applyAlignment="1">
      <alignment horizontal="justify"/>
      <protection/>
    </xf>
    <xf numFmtId="0" fontId="4" fillId="0" borderId="160" xfId="99" applyFont="1" applyFill="1" applyBorder="1">
      <alignment/>
      <protection/>
    </xf>
    <xf numFmtId="0" fontId="10" fillId="0" borderId="18" xfId="99" applyFont="1" applyFill="1" applyBorder="1" applyAlignment="1">
      <alignment horizontal="left" indent="1"/>
      <protection/>
    </xf>
    <xf numFmtId="164" fontId="88" fillId="0" borderId="18" xfId="99" applyNumberFormat="1" applyFont="1" applyFill="1" applyBorder="1" applyAlignment="1" quotePrefix="1">
      <alignment horizontal="center" vertical="top"/>
      <protection/>
    </xf>
    <xf numFmtId="0" fontId="10" fillId="0" borderId="128" xfId="99" applyFont="1" applyFill="1" applyBorder="1" applyAlignment="1">
      <alignment horizontal="left" vertical="top" indent="1"/>
      <protection/>
    </xf>
    <xf numFmtId="0" fontId="100" fillId="0" borderId="0" xfId="99" applyFont="1" applyFill="1" applyAlignment="1">
      <alignment horizontal="center"/>
      <protection/>
    </xf>
    <xf numFmtId="0" fontId="0" fillId="0" borderId="0" xfId="0" applyBorder="1" applyAlignment="1">
      <alignment horizontal="left" vertical="top" wrapText="1"/>
    </xf>
    <xf numFmtId="0" fontId="0" fillId="0" borderId="0" xfId="0" applyFont="1" applyAlignment="1">
      <alignment horizontal="center"/>
    </xf>
    <xf numFmtId="0" fontId="176" fillId="0" borderId="0" xfId="93" applyFont="1" applyFill="1" applyAlignment="1">
      <alignment horizontal="center" wrapText="1"/>
      <protection/>
    </xf>
    <xf numFmtId="0" fontId="5" fillId="0" borderId="0" xfId="93" applyFont="1" applyFill="1" applyAlignment="1">
      <alignment horizontal="center" vertical="center"/>
      <protection/>
    </xf>
    <xf numFmtId="0" fontId="176" fillId="0" borderId="0" xfId="0" applyFont="1" applyAlignment="1">
      <alignment horizontal="center" vertical="center"/>
    </xf>
    <xf numFmtId="0" fontId="4" fillId="0" borderId="0" xfId="93" applyFont="1" applyAlignment="1">
      <alignment horizontal="center" vertical="center"/>
      <protection/>
    </xf>
    <xf numFmtId="0" fontId="190" fillId="0" borderId="87" xfId="0" applyFont="1" applyBorder="1" applyAlignment="1">
      <alignment/>
    </xf>
    <xf numFmtId="0" fontId="0" fillId="0" borderId="162" xfId="0" applyBorder="1" applyAlignment="1">
      <alignment/>
    </xf>
    <xf numFmtId="0" fontId="6" fillId="0" borderId="0" xfId="99" applyFont="1" applyFill="1" applyBorder="1" applyAlignment="1">
      <alignment horizontal="left"/>
      <protection/>
    </xf>
    <xf numFmtId="164" fontId="10" fillId="0" borderId="163" xfId="99" applyNumberFormat="1" applyFont="1" applyFill="1" applyBorder="1" applyAlignment="1">
      <alignment horizontal="center"/>
      <protection/>
    </xf>
    <xf numFmtId="164" fontId="88" fillId="0" borderId="163" xfId="99" applyNumberFormat="1" applyFont="1" applyFill="1" applyBorder="1" applyAlignment="1">
      <alignment horizontal="center"/>
      <protection/>
    </xf>
    <xf numFmtId="0" fontId="88" fillId="0" borderId="163" xfId="99" applyFont="1" applyFill="1" applyBorder="1" applyAlignment="1">
      <alignment horizontal="left"/>
      <protection/>
    </xf>
    <xf numFmtId="0" fontId="46" fillId="0" borderId="40" xfId="99" applyFont="1" applyFill="1" applyBorder="1" applyAlignment="1">
      <alignment horizontal="center" wrapText="1"/>
      <protection/>
    </xf>
    <xf numFmtId="0" fontId="172" fillId="0" borderId="86" xfId="0" applyFont="1" applyBorder="1" applyAlignment="1">
      <alignment horizontal="left" indent="7"/>
    </xf>
    <xf numFmtId="0" fontId="167" fillId="80" borderId="164" xfId="0" applyFont="1" applyFill="1" applyBorder="1" applyAlignment="1">
      <alignment horizontal="left"/>
    </xf>
    <xf numFmtId="0" fontId="178" fillId="0" borderId="86" xfId="0" applyFont="1" applyBorder="1" applyAlignment="1">
      <alignment/>
    </xf>
    <xf numFmtId="0" fontId="176" fillId="0" borderId="0" xfId="0" applyFont="1" applyFill="1" applyBorder="1" applyAlignment="1">
      <alignment/>
    </xf>
    <xf numFmtId="0" fontId="6" fillId="0" borderId="0" xfId="99" applyFont="1" applyFill="1" applyAlignment="1">
      <alignment horizontal="center"/>
      <protection/>
    </xf>
    <xf numFmtId="0" fontId="182" fillId="0" borderId="0" xfId="0" applyFont="1" applyBorder="1" applyAlignment="1">
      <alignment horizontal="center" vertical="center" wrapText="1"/>
    </xf>
    <xf numFmtId="0" fontId="6" fillId="0" borderId="103" xfId="0" applyFont="1" applyFill="1" applyBorder="1" applyAlignment="1">
      <alignment/>
    </xf>
    <xf numFmtId="0" fontId="0" fillId="0" borderId="0" xfId="0" applyBorder="1" applyAlignment="1">
      <alignment horizontal="left" vertical="top" wrapText="1"/>
    </xf>
    <xf numFmtId="167" fontId="6" fillId="0" borderId="64" xfId="93" applyNumberFormat="1" applyFont="1" applyFill="1" applyBorder="1" applyAlignment="1">
      <alignment horizontal="center" vertical="center" wrapText="1"/>
      <protection/>
    </xf>
    <xf numFmtId="0" fontId="15" fillId="0" borderId="22" xfId="93" applyFont="1" applyFill="1" applyBorder="1" applyAlignment="1">
      <alignment horizontal="left" vertical="center" wrapText="1"/>
      <protection/>
    </xf>
    <xf numFmtId="0" fontId="15" fillId="51" borderId="65" xfId="93" applyFont="1" applyFill="1" applyBorder="1" applyAlignment="1">
      <alignment horizontal="left" vertical="center" wrapText="1"/>
      <protection/>
    </xf>
    <xf numFmtId="0" fontId="0" fillId="0" borderId="0" xfId="102" applyAlignment="1">
      <alignment horizontal="center"/>
      <protection/>
    </xf>
    <xf numFmtId="164" fontId="47" fillId="81" borderId="165" xfId="100" applyNumberFormat="1" applyFont="1" applyFill="1" applyBorder="1" applyAlignment="1">
      <alignment horizontal="center" vertical="center" wrapText="1"/>
      <protection/>
    </xf>
    <xf numFmtId="164" fontId="47" fillId="82" borderId="64" xfId="100" applyNumberFormat="1" applyFont="1" applyFill="1" applyBorder="1" applyAlignment="1">
      <alignment horizontal="center" vertical="center" wrapText="1"/>
      <protection/>
    </xf>
    <xf numFmtId="0" fontId="7" fillId="0" borderId="64" xfId="100" applyFont="1" applyFill="1" applyBorder="1" applyAlignment="1">
      <alignment vertical="center"/>
      <protection/>
    </xf>
    <xf numFmtId="0" fontId="7" fillId="0" borderId="64" xfId="0" applyFont="1" applyFill="1" applyBorder="1" applyAlignment="1">
      <alignment horizontal="center" vertical="center"/>
    </xf>
    <xf numFmtId="0" fontId="7" fillId="0" borderId="0" xfId="0" applyFont="1" applyBorder="1" applyAlignment="1">
      <alignment horizontal="center" vertical="center"/>
    </xf>
    <xf numFmtId="0" fontId="178" fillId="0" borderId="87" xfId="102" applyFont="1" applyBorder="1">
      <alignment/>
      <protection/>
    </xf>
    <xf numFmtId="0" fontId="178" fillId="0" borderId="0" xfId="102" applyFont="1" applyBorder="1">
      <alignment/>
      <protection/>
    </xf>
    <xf numFmtId="0" fontId="178" fillId="0" borderId="19" xfId="102" applyFont="1" applyBorder="1">
      <alignment/>
      <protection/>
    </xf>
    <xf numFmtId="0" fontId="154" fillId="0" borderId="64" xfId="83" applyBorder="1" applyAlignment="1" applyProtection="1">
      <alignment horizontal="center" vertical="center"/>
      <protection/>
    </xf>
    <xf numFmtId="0" fontId="154" fillId="0" borderId="107" xfId="83" applyBorder="1" applyAlignment="1" applyProtection="1">
      <alignment horizontal="center" vertical="center" wrapText="1"/>
      <protection/>
    </xf>
    <xf numFmtId="0" fontId="154" fillId="0" borderId="107" xfId="83" applyFill="1" applyBorder="1" applyAlignment="1" applyProtection="1">
      <alignment horizontal="center" vertical="center" wrapText="1"/>
      <protection/>
    </xf>
    <xf numFmtId="0" fontId="154" fillId="0" borderId="166" xfId="83" applyFill="1" applyBorder="1" applyAlignment="1" applyProtection="1">
      <alignment horizontal="center" vertical="center" wrapText="1"/>
      <protection/>
    </xf>
    <xf numFmtId="0" fontId="7" fillId="0" borderId="0" xfId="0" applyFont="1" applyBorder="1" applyAlignment="1">
      <alignment horizontal="left" vertical="center"/>
    </xf>
    <xf numFmtId="0" fontId="0" fillId="0" borderId="87" xfId="102" applyBorder="1">
      <alignment/>
      <protection/>
    </xf>
    <xf numFmtId="0" fontId="0" fillId="0" borderId="87" xfId="102" applyBorder="1" applyAlignment="1">
      <alignment horizontal="center"/>
      <protection/>
    </xf>
    <xf numFmtId="0" fontId="0" fillId="0" borderId="0" xfId="102" applyBorder="1">
      <alignment/>
      <protection/>
    </xf>
    <xf numFmtId="0" fontId="0" fillId="0" borderId="0" xfId="102" applyBorder="1" applyAlignment="1">
      <alignment horizontal="center"/>
      <protection/>
    </xf>
    <xf numFmtId="0" fontId="0" fillId="0" borderId="19" xfId="102" applyBorder="1">
      <alignment/>
      <protection/>
    </xf>
    <xf numFmtId="0" fontId="0" fillId="0" borderId="19" xfId="102" applyBorder="1" applyAlignment="1">
      <alignment horizontal="center"/>
      <protection/>
    </xf>
    <xf numFmtId="164" fontId="10" fillId="0" borderId="167" xfId="99" applyNumberFormat="1" applyFont="1" applyFill="1" applyBorder="1" applyAlignment="1">
      <alignment horizontal="center"/>
      <protection/>
    </xf>
    <xf numFmtId="164" fontId="10" fillId="0" borderId="103" xfId="99" applyNumberFormat="1" applyFont="1" applyFill="1" applyBorder="1" applyAlignment="1">
      <alignment horizontal="center"/>
      <protection/>
    </xf>
    <xf numFmtId="164" fontId="10" fillId="0" borderId="128" xfId="99" applyNumberFormat="1" applyFont="1" applyFill="1" applyBorder="1" applyAlignment="1">
      <alignment horizontal="center"/>
      <protection/>
    </xf>
    <xf numFmtId="164" fontId="10" fillId="0" borderId="168" xfId="99" applyNumberFormat="1" applyFont="1" applyFill="1" applyBorder="1" applyAlignment="1">
      <alignment horizontal="center"/>
      <protection/>
    </xf>
    <xf numFmtId="164" fontId="88" fillId="0" borderId="169" xfId="99" applyNumberFormat="1" applyFont="1" applyFill="1" applyBorder="1" applyAlignment="1">
      <alignment horizontal="center" vertical="center"/>
      <protection/>
    </xf>
    <xf numFmtId="164" fontId="88" fillId="0" borderId="169" xfId="99" applyNumberFormat="1" applyFont="1" applyFill="1" applyBorder="1" applyAlignment="1" quotePrefix="1">
      <alignment horizontal="center" vertical="center"/>
      <protection/>
    </xf>
    <xf numFmtId="0" fontId="10" fillId="0" borderId="150" xfId="99" applyFont="1" applyFill="1" applyBorder="1" applyAlignment="1">
      <alignment/>
      <protection/>
    </xf>
    <xf numFmtId="164" fontId="10" fillId="0" borderId="170" xfId="99" applyNumberFormat="1" applyFont="1" applyFill="1" applyBorder="1" applyAlignment="1">
      <alignment horizontal="center"/>
      <protection/>
    </xf>
    <xf numFmtId="164" fontId="88" fillId="0" borderId="170" xfId="99" applyNumberFormat="1" applyFont="1" applyFill="1" applyBorder="1" applyAlignment="1">
      <alignment horizontal="center" vertical="center"/>
      <protection/>
    </xf>
    <xf numFmtId="164" fontId="88" fillId="0" borderId="171" xfId="99" applyNumberFormat="1" applyFont="1" applyFill="1" applyBorder="1" applyAlignment="1" quotePrefix="1">
      <alignment horizontal="center" vertical="center"/>
      <protection/>
    </xf>
    <xf numFmtId="0" fontId="163" fillId="16" borderId="73" xfId="0" applyFont="1" applyFill="1" applyBorder="1" applyAlignment="1">
      <alignment horizontal="center" vertical="center" wrapText="1"/>
    </xf>
    <xf numFmtId="0" fontId="163" fillId="6" borderId="19" xfId="0" applyFont="1" applyFill="1" applyBorder="1" applyAlignment="1">
      <alignment horizontal="center" vertical="center" wrapText="1"/>
    </xf>
    <xf numFmtId="0" fontId="163" fillId="6" borderId="70" xfId="0" applyFont="1" applyFill="1" applyBorder="1" applyAlignment="1">
      <alignment vertical="center"/>
    </xf>
    <xf numFmtId="0" fontId="163" fillId="16" borderId="70" xfId="0" applyFont="1" applyFill="1" applyBorder="1" applyAlignment="1">
      <alignment/>
    </xf>
    <xf numFmtId="0" fontId="163" fillId="6" borderId="101" xfId="0" applyFont="1" applyFill="1" applyBorder="1" applyAlignment="1">
      <alignment vertical="center"/>
    </xf>
    <xf numFmtId="0" fontId="163" fillId="6" borderId="64" xfId="0" applyFont="1" applyFill="1" applyBorder="1" applyAlignment="1">
      <alignment vertical="center"/>
    </xf>
    <xf numFmtId="0" fontId="163" fillId="6" borderId="102" xfId="0" applyFont="1" applyFill="1" applyBorder="1" applyAlignment="1">
      <alignment vertical="center"/>
    </xf>
    <xf numFmtId="0" fontId="0" fillId="0" borderId="172" xfId="0" applyFont="1" applyBorder="1" applyAlignment="1">
      <alignment horizontal="left" indent="3"/>
    </xf>
    <xf numFmtId="0" fontId="0" fillId="0" borderId="0" xfId="0" applyAlignment="1">
      <alignment horizontal="center"/>
    </xf>
    <xf numFmtId="0" fontId="214" fillId="0" borderId="117" xfId="0" applyFont="1" applyBorder="1" applyAlignment="1">
      <alignment/>
    </xf>
    <xf numFmtId="0" fontId="215" fillId="69" borderId="0" xfId="83" applyFont="1" applyFill="1" applyAlignment="1" applyProtection="1">
      <alignment horizontal="justify" vertical="center"/>
      <protection/>
    </xf>
    <xf numFmtId="0" fontId="215" fillId="0" borderId="0" xfId="83" applyFont="1" applyAlignment="1" applyProtection="1">
      <alignment horizontal="justify" vertical="center"/>
      <protection/>
    </xf>
    <xf numFmtId="0" fontId="215" fillId="0" borderId="0" xfId="83" applyFont="1" applyFill="1" applyAlignment="1" applyProtection="1">
      <alignment horizontal="justify" vertical="center"/>
      <protection/>
    </xf>
    <xf numFmtId="0" fontId="214" fillId="0" borderId="0" xfId="0" applyFont="1" applyAlignment="1">
      <alignment/>
    </xf>
    <xf numFmtId="0" fontId="183" fillId="0" borderId="173" xfId="0" applyFont="1" applyFill="1" applyBorder="1" applyAlignment="1" quotePrefix="1">
      <alignment horizontal="center" vertical="center"/>
    </xf>
    <xf numFmtId="0" fontId="183" fillId="0" borderId="174" xfId="0" applyFont="1" applyFill="1" applyBorder="1" applyAlignment="1">
      <alignment vertical="center"/>
    </xf>
    <xf numFmtId="0" fontId="163" fillId="6" borderId="64" xfId="0" applyFont="1" applyFill="1" applyBorder="1" applyAlignment="1">
      <alignment horizontal="center" vertical="center" wrapText="1"/>
    </xf>
    <xf numFmtId="0" fontId="0" fillId="0" borderId="172" xfId="0" applyFont="1" applyBorder="1" applyAlignment="1" applyProtection="1">
      <alignment/>
      <protection locked="0"/>
    </xf>
    <xf numFmtId="0" fontId="0" fillId="0" borderId="101" xfId="0" applyFont="1" applyBorder="1" applyAlignment="1" applyProtection="1">
      <alignment/>
      <protection locked="0"/>
    </xf>
    <xf numFmtId="0" fontId="0" fillId="0" borderId="64" xfId="0" applyFont="1" applyBorder="1" applyAlignment="1" applyProtection="1">
      <alignment/>
      <protection locked="0"/>
    </xf>
    <xf numFmtId="0" fontId="0" fillId="0" borderId="102" xfId="0" applyFont="1" applyBorder="1" applyAlignment="1" applyProtection="1">
      <alignment/>
      <protection locked="0"/>
    </xf>
    <xf numFmtId="0" fontId="6" fillId="0" borderId="0" xfId="99" applyFont="1" applyFill="1" applyAlignment="1">
      <alignment horizontal="center" wrapText="1"/>
      <protection/>
    </xf>
    <xf numFmtId="0" fontId="157" fillId="0" borderId="0" xfId="97" applyAlignment="1">
      <alignment horizontal="justify" vertical="center"/>
      <protection/>
    </xf>
    <xf numFmtId="0" fontId="157" fillId="0" borderId="0" xfId="97" applyAlignment="1">
      <alignment horizontal="justify" vertical="center" wrapText="1"/>
      <protection/>
    </xf>
    <xf numFmtId="0" fontId="15" fillId="0" borderId="104" xfId="97" applyFont="1" applyBorder="1" applyAlignment="1">
      <alignment vertical="center"/>
      <protection/>
    </xf>
    <xf numFmtId="0" fontId="15" fillId="0" borderId="104" xfId="97" applyFont="1" applyBorder="1" applyAlignment="1">
      <alignment vertical="center" wrapText="1"/>
      <protection/>
    </xf>
    <xf numFmtId="0" fontId="15" fillId="0" borderId="105" xfId="97" applyFont="1" applyBorder="1" applyAlignment="1">
      <alignment vertical="center"/>
      <protection/>
    </xf>
    <xf numFmtId="0" fontId="15" fillId="0" borderId="105" xfId="97" applyFont="1" applyBorder="1" applyAlignment="1">
      <alignment vertical="center" wrapText="1"/>
      <protection/>
    </xf>
    <xf numFmtId="0" fontId="216" fillId="0" borderId="0" xfId="97" applyFont="1" applyAlignment="1">
      <alignment horizontal="right" vertical="center"/>
      <protection/>
    </xf>
    <xf numFmtId="0" fontId="157" fillId="0" borderId="0" xfId="97" applyAlignment="1">
      <alignment vertical="center"/>
      <protection/>
    </xf>
    <xf numFmtId="0" fontId="216" fillId="0" borderId="0" xfId="97" applyFont="1" applyAlignment="1" applyProtection="1">
      <alignment horizontal="left" vertical="center"/>
      <protection locked="0"/>
    </xf>
    <xf numFmtId="0" fontId="157" fillId="0" borderId="0" xfId="97" applyAlignment="1" applyProtection="1">
      <alignment vertical="center"/>
      <protection/>
    </xf>
    <xf numFmtId="0" fontId="216" fillId="0" borderId="0" xfId="97" applyFont="1" applyAlignment="1">
      <alignment vertical="center"/>
      <protection/>
    </xf>
    <xf numFmtId="0" fontId="216" fillId="0" borderId="175" xfId="97" applyFont="1" applyBorder="1" applyAlignment="1">
      <alignment horizontal="center" vertical="center" wrapText="1"/>
      <protection/>
    </xf>
    <xf numFmtId="0" fontId="216" fillId="0" borderId="176" xfId="97" applyFont="1" applyBorder="1" applyAlignment="1">
      <alignment horizontal="center" vertical="center" wrapText="1"/>
      <protection/>
    </xf>
    <xf numFmtId="0" fontId="216" fillId="0" borderId="177" xfId="97" applyFont="1" applyBorder="1" applyAlignment="1">
      <alignment horizontal="center" vertical="center" wrapText="1"/>
      <protection/>
    </xf>
    <xf numFmtId="0" fontId="216" fillId="0" borderId="178" xfId="97" applyFont="1" applyBorder="1" applyAlignment="1">
      <alignment horizontal="center" vertical="center" wrapText="1"/>
      <protection/>
    </xf>
    <xf numFmtId="0" fontId="216" fillId="0" borderId="0" xfId="97" applyFont="1" applyAlignment="1">
      <alignment horizontal="center" vertical="center"/>
      <protection/>
    </xf>
    <xf numFmtId="0" fontId="217" fillId="0" borderId="179" xfId="97" applyFont="1" applyBorder="1" applyAlignment="1">
      <alignment horizontal="center" vertical="center"/>
      <protection/>
    </xf>
    <xf numFmtId="0" fontId="217" fillId="0" borderId="149" xfId="97" applyFont="1" applyBorder="1" applyAlignment="1">
      <alignment horizontal="center" vertical="center"/>
      <protection/>
    </xf>
    <xf numFmtId="0" fontId="217" fillId="0" borderId="180" xfId="97" applyFont="1" applyBorder="1" applyAlignment="1">
      <alignment horizontal="center" vertical="center"/>
      <protection/>
    </xf>
    <xf numFmtId="0" fontId="217" fillId="0" borderId="181" xfId="97" applyFont="1" applyBorder="1" applyAlignment="1">
      <alignment horizontal="center" vertical="center"/>
      <protection/>
    </xf>
    <xf numFmtId="0" fontId="217" fillId="0" borderId="0" xfId="97" applyFont="1" applyAlignment="1">
      <alignment vertical="center"/>
      <protection/>
    </xf>
    <xf numFmtId="0" fontId="218" fillId="0" borderId="182" xfId="97" applyFont="1" applyBorder="1" applyAlignment="1" applyProtection="1">
      <alignment vertical="center"/>
      <protection locked="0"/>
    </xf>
    <xf numFmtId="0" fontId="218" fillId="0" borderId="183" xfId="97" applyFont="1" applyBorder="1" applyAlignment="1" applyProtection="1">
      <alignment vertical="center"/>
      <protection locked="0"/>
    </xf>
    <xf numFmtId="0" fontId="218" fillId="0" borderId="76" xfId="97" applyFont="1" applyBorder="1" applyAlignment="1" applyProtection="1">
      <alignment vertical="center"/>
      <protection locked="0"/>
    </xf>
    <xf numFmtId="14" fontId="218" fillId="0" borderId="76" xfId="90" applyNumberFormat="1" applyFont="1" applyBorder="1" applyAlignment="1" applyProtection="1">
      <alignment vertical="center"/>
      <protection locked="0"/>
    </xf>
    <xf numFmtId="172" fontId="218" fillId="0" borderId="76" xfId="90" applyFont="1" applyBorder="1" applyAlignment="1" applyProtection="1">
      <alignment horizontal="center" vertical="center"/>
      <protection locked="0"/>
    </xf>
    <xf numFmtId="2" fontId="218" fillId="0" borderId="183" xfId="90" applyNumberFormat="1" applyFont="1" applyBorder="1" applyAlignment="1" applyProtection="1">
      <alignment vertical="center"/>
      <protection locked="0"/>
    </xf>
    <xf numFmtId="168" fontId="218" fillId="0" borderId="183" xfId="90" applyNumberFormat="1" applyFont="1" applyBorder="1" applyAlignment="1" applyProtection="1">
      <alignment vertical="center"/>
      <protection locked="0"/>
    </xf>
    <xf numFmtId="7" fontId="218" fillId="0" borderId="183" xfId="90" applyNumberFormat="1" applyFont="1" applyBorder="1" applyAlignment="1" applyProtection="1">
      <alignment vertical="center"/>
      <protection locked="0"/>
    </xf>
    <xf numFmtId="1" fontId="218" fillId="0" borderId="183" xfId="90" applyNumberFormat="1" applyFont="1" applyBorder="1" applyAlignment="1" applyProtection="1">
      <alignment vertical="center"/>
      <protection locked="0"/>
    </xf>
    <xf numFmtId="172" fontId="218" fillId="0" borderId="76" xfId="90" applyFont="1" applyBorder="1" applyAlignment="1" applyProtection="1">
      <alignment vertical="center"/>
      <protection locked="0"/>
    </xf>
    <xf numFmtId="172" fontId="218" fillId="0" borderId="184" xfId="90" applyFont="1" applyBorder="1" applyAlignment="1" applyProtection="1">
      <alignment vertical="center"/>
      <protection locked="0"/>
    </xf>
    <xf numFmtId="172" fontId="218" fillId="0" borderId="185" xfId="90" applyFont="1" applyBorder="1" applyAlignment="1" applyProtection="1">
      <alignment vertical="center"/>
      <protection locked="0"/>
    </xf>
    <xf numFmtId="0" fontId="218" fillId="0" borderId="0" xfId="97" applyFont="1" applyAlignment="1">
      <alignment vertical="center"/>
      <protection/>
    </xf>
    <xf numFmtId="0" fontId="218" fillId="0" borderId="109" xfId="97" applyFont="1" applyBorder="1" applyAlignment="1" applyProtection="1">
      <alignment vertical="center"/>
      <protection locked="0"/>
    </xf>
    <xf numFmtId="0" fontId="218" fillId="0" borderId="139" xfId="97" applyFont="1" applyBorder="1" applyAlignment="1" applyProtection="1">
      <alignment vertical="center"/>
      <protection locked="0"/>
    </xf>
    <xf numFmtId="14" fontId="218" fillId="0" borderId="139" xfId="90" applyNumberFormat="1" applyFont="1" applyBorder="1" applyAlignment="1" applyProtection="1">
      <alignment vertical="center"/>
      <protection locked="0"/>
    </xf>
    <xf numFmtId="172" fontId="218" fillId="0" borderId="139" xfId="90" applyFont="1" applyBorder="1" applyAlignment="1" applyProtection="1">
      <alignment horizontal="center" vertical="center"/>
      <protection locked="0"/>
    </xf>
    <xf numFmtId="2" fontId="218" fillId="0" borderId="139" xfId="90" applyNumberFormat="1" applyFont="1" applyBorder="1" applyAlignment="1" applyProtection="1">
      <alignment vertical="center"/>
      <protection locked="0"/>
    </xf>
    <xf numFmtId="168" fontId="218" fillId="0" borderId="139" xfId="90" applyNumberFormat="1" applyFont="1" applyBorder="1" applyAlignment="1" applyProtection="1">
      <alignment vertical="center"/>
      <protection locked="0"/>
    </xf>
    <xf numFmtId="7" fontId="218" fillId="0" borderId="139" xfId="90" applyNumberFormat="1" applyFont="1" applyBorder="1" applyAlignment="1" applyProtection="1">
      <alignment vertical="center"/>
      <protection locked="0"/>
    </xf>
    <xf numFmtId="1" fontId="218" fillId="0" borderId="139" xfId="90" applyNumberFormat="1" applyFont="1" applyBorder="1" applyAlignment="1" applyProtection="1">
      <alignment vertical="center"/>
      <protection locked="0"/>
    </xf>
    <xf numFmtId="172" fontId="218" fillId="0" borderId="139" xfId="90" applyFont="1" applyBorder="1" applyAlignment="1" applyProtection="1">
      <alignment vertical="center"/>
      <protection locked="0"/>
    </xf>
    <xf numFmtId="172" fontId="218" fillId="0" borderId="63" xfId="90" applyFont="1" applyBorder="1" applyAlignment="1" applyProtection="1">
      <alignment vertical="center"/>
      <protection locked="0"/>
    </xf>
    <xf numFmtId="172" fontId="218" fillId="0" borderId="107" xfId="90" applyFont="1" applyBorder="1" applyAlignment="1" applyProtection="1">
      <alignment vertical="center"/>
      <protection locked="0"/>
    </xf>
    <xf numFmtId="0" fontId="218" fillId="0" borderId="186" xfId="97" applyFont="1" applyBorder="1" applyAlignment="1" applyProtection="1">
      <alignment vertical="center"/>
      <protection locked="0"/>
    </xf>
    <xf numFmtId="0" fontId="218" fillId="0" borderId="187" xfId="97" applyFont="1" applyBorder="1" applyAlignment="1" applyProtection="1">
      <alignment vertical="center"/>
      <protection locked="0"/>
    </xf>
    <xf numFmtId="14" fontId="218" fillId="0" borderId="187" xfId="90" applyNumberFormat="1" applyFont="1" applyBorder="1" applyAlignment="1" applyProtection="1">
      <alignment vertical="center"/>
      <protection locked="0"/>
    </xf>
    <xf numFmtId="172" fontId="218" fillId="0" borderId="187" xfId="90" applyFont="1" applyBorder="1" applyAlignment="1" applyProtection="1">
      <alignment horizontal="center" vertical="center"/>
      <protection locked="0"/>
    </xf>
    <xf numFmtId="2" fontId="218" fillId="0" borderId="187" xfId="90" applyNumberFormat="1" applyFont="1" applyBorder="1" applyAlignment="1" applyProtection="1">
      <alignment vertical="center"/>
      <protection locked="0"/>
    </xf>
    <xf numFmtId="168" fontId="218" fillId="0" borderId="187" xfId="90" applyNumberFormat="1" applyFont="1" applyBorder="1" applyAlignment="1" applyProtection="1">
      <alignment vertical="center"/>
      <protection locked="0"/>
    </xf>
    <xf numFmtId="7" fontId="218" fillId="0" borderId="187" xfId="90" applyNumberFormat="1" applyFont="1" applyBorder="1" applyAlignment="1" applyProtection="1">
      <alignment vertical="center"/>
      <protection locked="0"/>
    </xf>
    <xf numFmtId="1" fontId="218" fillId="0" borderId="187" xfId="90" applyNumberFormat="1" applyFont="1" applyBorder="1" applyAlignment="1" applyProtection="1">
      <alignment vertical="center"/>
      <protection locked="0"/>
    </xf>
    <xf numFmtId="172" fontId="218" fillId="0" borderId="187" xfId="90" applyFont="1" applyBorder="1" applyAlignment="1" applyProtection="1">
      <alignment vertical="center"/>
      <protection locked="0"/>
    </xf>
    <xf numFmtId="172" fontId="218" fillId="0" borderId="188" xfId="90" applyFont="1" applyBorder="1" applyAlignment="1" applyProtection="1">
      <alignment vertical="center"/>
      <protection locked="0"/>
    </xf>
    <xf numFmtId="172" fontId="218" fillId="0" borderId="166" xfId="90" applyFont="1" applyBorder="1" applyAlignment="1" applyProtection="1">
      <alignment vertical="center"/>
      <protection locked="0"/>
    </xf>
    <xf numFmtId="0" fontId="157" fillId="0" borderId="0" xfId="97">
      <alignment/>
      <protection/>
    </xf>
    <xf numFmtId="0" fontId="194" fillId="0" borderId="0" xfId="0" applyFont="1" applyAlignment="1">
      <alignment horizontal="left" vertical="center"/>
    </xf>
    <xf numFmtId="0" fontId="197" fillId="0" borderId="0" xfId="0" applyFont="1" applyAlignment="1">
      <alignment/>
    </xf>
    <xf numFmtId="0" fontId="0" fillId="0" borderId="0" xfId="0" applyAlignment="1">
      <alignment wrapText="1"/>
    </xf>
    <xf numFmtId="0" fontId="219" fillId="0" borderId="0" xfId="0" applyFont="1" applyAlignment="1">
      <alignment horizontal="center" vertical="center" wrapText="1"/>
    </xf>
    <xf numFmtId="0" fontId="0" fillId="0" borderId="0" xfId="0" applyAlignment="1">
      <alignment horizontal="justify" vertical="top" wrapText="1"/>
    </xf>
    <xf numFmtId="0" fontId="154" fillId="0" borderId="0" xfId="83" applyAlignment="1" applyProtection="1">
      <alignment horizontal="justify" vertical="top" wrapText="1"/>
      <protection/>
    </xf>
    <xf numFmtId="0" fontId="178" fillId="0" borderId="0" xfId="0" applyFont="1" applyAlignment="1">
      <alignment horizontal="justify" vertical="top" wrapText="1"/>
    </xf>
    <xf numFmtId="0" fontId="0" fillId="0" borderId="0" xfId="0" applyAlignment="1">
      <alignment vertical="justify" wrapText="1"/>
    </xf>
    <xf numFmtId="0" fontId="0" fillId="0" borderId="0" xfId="0" applyAlignment="1">
      <alignment horizontal="center"/>
    </xf>
    <xf numFmtId="0" fontId="60" fillId="0" borderId="0" xfId="107" applyFont="1" applyAlignment="1">
      <alignment horizontal="center"/>
      <protection/>
    </xf>
    <xf numFmtId="0" fontId="61" fillId="0" borderId="0" xfId="107" applyFont="1" applyAlignment="1">
      <alignment horizontal="center"/>
      <protection/>
    </xf>
    <xf numFmtId="0" fontId="220" fillId="0" borderId="0" xfId="107" applyFont="1" applyFill="1" applyAlignment="1">
      <alignment horizontal="center"/>
      <protection/>
    </xf>
    <xf numFmtId="0" fontId="221" fillId="0" borderId="0" xfId="0" applyFont="1" applyFill="1" applyBorder="1" applyAlignment="1">
      <alignment horizontal="center" vertical="center"/>
    </xf>
    <xf numFmtId="0" fontId="139" fillId="0" borderId="0" xfId="99" applyFont="1" applyFill="1" applyAlignment="1">
      <alignment horizontal="center" vertical="center"/>
      <protection/>
    </xf>
    <xf numFmtId="164" fontId="47" fillId="69" borderId="71" xfId="99" applyNumberFormat="1" applyFont="1" applyFill="1" applyBorder="1" applyAlignment="1">
      <alignment horizontal="center" vertical="center" wrapText="1"/>
      <protection/>
    </xf>
    <xf numFmtId="164" fontId="47" fillId="69" borderId="79" xfId="99" applyNumberFormat="1" applyFont="1" applyFill="1" applyBorder="1" applyAlignment="1">
      <alignment horizontal="center" vertical="center" wrapText="1"/>
      <protection/>
    </xf>
    <xf numFmtId="164" fontId="47" fillId="69" borderId="73" xfId="99" applyNumberFormat="1" applyFont="1" applyFill="1" applyBorder="1" applyAlignment="1">
      <alignment horizontal="center" vertical="center" wrapText="1"/>
      <protection/>
    </xf>
    <xf numFmtId="0" fontId="186" fillId="0" borderId="0" xfId="0" applyFont="1" applyFill="1" applyAlignment="1" quotePrefix="1">
      <alignment horizontal="left" vertical="center" wrapText="1" indent="2"/>
    </xf>
    <xf numFmtId="0" fontId="183" fillId="0" borderId="0" xfId="0" applyFont="1" applyFill="1" applyAlignment="1" quotePrefix="1">
      <alignment horizontal="left" vertical="center" wrapText="1" indent="2"/>
    </xf>
    <xf numFmtId="0" fontId="186" fillId="0" borderId="0" xfId="0" applyFont="1" applyFill="1" applyAlignment="1" quotePrefix="1">
      <alignment horizontal="left" vertical="center" wrapText="1" indent="1"/>
    </xf>
    <xf numFmtId="0" fontId="4" fillId="0" borderId="0" xfId="99" applyFont="1" applyFill="1" applyAlignment="1">
      <alignment horizontal="left" vertical="top" wrapText="1"/>
      <protection/>
    </xf>
    <xf numFmtId="0" fontId="183" fillId="0" borderId="0" xfId="0" applyFont="1" applyFill="1" applyAlignment="1" quotePrefix="1">
      <alignment horizontal="left" vertical="center" wrapText="1" indent="1"/>
    </xf>
    <xf numFmtId="164" fontId="47" fillId="0" borderId="71" xfId="99" applyNumberFormat="1" applyFont="1" applyFill="1" applyBorder="1" applyAlignment="1" quotePrefix="1">
      <alignment horizontal="center" vertical="center" wrapText="1"/>
      <protection/>
    </xf>
    <xf numFmtId="164" fontId="47" fillId="0" borderId="79" xfId="99" applyNumberFormat="1" applyFont="1" applyFill="1" applyBorder="1" applyAlignment="1" quotePrefix="1">
      <alignment horizontal="center" vertical="center" wrapText="1"/>
      <protection/>
    </xf>
    <xf numFmtId="164" fontId="47" fillId="0" borderId="73" xfId="99" applyNumberFormat="1" applyFont="1" applyFill="1" applyBorder="1" applyAlignment="1" quotePrefix="1">
      <alignment horizontal="center" vertical="center" wrapText="1"/>
      <protection/>
    </xf>
    <xf numFmtId="0" fontId="183" fillId="0" borderId="0" xfId="0" applyFont="1" applyFill="1" applyAlignment="1">
      <alignment horizontal="left" wrapText="1" indent="2"/>
    </xf>
    <xf numFmtId="0" fontId="183" fillId="0" borderId="0" xfId="0" applyFont="1" applyFill="1" applyAlignment="1">
      <alignment horizontal="left" vertical="center" wrapText="1" indent="3"/>
    </xf>
    <xf numFmtId="0" fontId="5" fillId="0" borderId="0" xfId="99" applyFont="1" applyFill="1" applyAlignment="1">
      <alignment horizontal="left" vertical="top" wrapText="1" indent="2"/>
      <protection/>
    </xf>
    <xf numFmtId="0" fontId="4" fillId="0" borderId="0" xfId="99" applyFont="1" applyFill="1" applyAlignment="1">
      <alignment horizontal="left" vertical="top" wrapText="1" indent="2"/>
      <protection/>
    </xf>
    <xf numFmtId="0" fontId="4" fillId="0" borderId="0" xfId="99" applyFont="1" applyFill="1" applyAlignment="1">
      <alignment horizontal="left" vertical="top" wrapText="1" indent="2"/>
      <protection/>
    </xf>
    <xf numFmtId="0" fontId="16" fillId="0" borderId="0" xfId="119" applyFont="1" applyAlignment="1">
      <alignment horizontal="center"/>
      <protection/>
    </xf>
    <xf numFmtId="0" fontId="222" fillId="0" borderId="0" xfId="119" applyFont="1" applyAlignment="1">
      <alignment horizontal="left" vertical="top" wrapText="1" indent="1"/>
      <protection/>
    </xf>
    <xf numFmtId="0" fontId="100" fillId="0" borderId="0" xfId="99" applyFont="1" applyFill="1" applyAlignment="1">
      <alignment horizontal="center" vertical="center"/>
      <protection/>
    </xf>
    <xf numFmtId="0" fontId="168" fillId="0" borderId="0" xfId="0" applyFont="1" applyFill="1" applyBorder="1" applyAlignment="1">
      <alignment horizontal="center" vertical="center"/>
    </xf>
    <xf numFmtId="0" fontId="223" fillId="0" borderId="0" xfId="119" applyFont="1" applyAlignment="1">
      <alignment horizontal="left" vertical="center" wrapText="1"/>
      <protection/>
    </xf>
    <xf numFmtId="0" fontId="223" fillId="0" borderId="0" xfId="119" applyFont="1" applyAlignment="1" quotePrefix="1">
      <alignment vertical="center" wrapText="1"/>
      <protection/>
    </xf>
    <xf numFmtId="0" fontId="223" fillId="0" borderId="0" xfId="119" applyFont="1" applyAlignment="1">
      <alignment vertical="center" wrapText="1"/>
      <protection/>
    </xf>
    <xf numFmtId="0" fontId="223" fillId="0" borderId="0" xfId="119" applyFont="1" applyAlignment="1" quotePrefix="1">
      <alignment horizontal="left" vertical="center" wrapText="1"/>
      <protection/>
    </xf>
    <xf numFmtId="0" fontId="224" fillId="0" borderId="0" xfId="93" applyFont="1" applyAlignment="1">
      <alignment horizontal="center"/>
      <protection/>
    </xf>
    <xf numFmtId="0" fontId="168" fillId="0" borderId="0" xfId="93" applyFont="1" applyAlignment="1">
      <alignment horizontal="center"/>
      <protection/>
    </xf>
    <xf numFmtId="0" fontId="52" fillId="0" borderId="0" xfId="93" applyFont="1" applyAlignment="1">
      <alignment horizontal="center"/>
      <protection/>
    </xf>
    <xf numFmtId="0" fontId="225" fillId="0" borderId="0" xfId="0" applyFont="1" applyAlignment="1">
      <alignment horizontal="center"/>
    </xf>
    <xf numFmtId="0" fontId="221" fillId="0" borderId="0" xfId="0" applyFont="1" applyAlignment="1">
      <alignment horizontal="center"/>
    </xf>
    <xf numFmtId="0" fontId="176" fillId="0" borderId="0" xfId="0" applyFont="1" applyAlignment="1">
      <alignment horizontal="center" wrapText="1"/>
    </xf>
    <xf numFmtId="0" fontId="173" fillId="0" borderId="0" xfId="99" applyFont="1" applyFill="1" applyAlignment="1">
      <alignment horizontal="center"/>
      <protection/>
    </xf>
    <xf numFmtId="0" fontId="226" fillId="51" borderId="0" xfId="99" applyFont="1" applyFill="1" applyAlignment="1">
      <alignment horizontal="center"/>
      <protection/>
    </xf>
    <xf numFmtId="0" fontId="168" fillId="51" borderId="102" xfId="99" applyFont="1" applyFill="1" applyBorder="1" applyAlignment="1">
      <alignment horizontal="center" vertical="center"/>
      <protection/>
    </xf>
    <xf numFmtId="0" fontId="168" fillId="51" borderId="100" xfId="99" applyFont="1" applyFill="1" applyBorder="1" applyAlignment="1">
      <alignment horizontal="center" vertical="center"/>
      <protection/>
    </xf>
    <xf numFmtId="0" fontId="168" fillId="51" borderId="101" xfId="99" applyFont="1" applyFill="1" applyBorder="1" applyAlignment="1">
      <alignment horizontal="center" vertical="center"/>
      <protection/>
    </xf>
    <xf numFmtId="0" fontId="182" fillId="0" borderId="0" xfId="93" applyFont="1" applyFill="1" applyAlignment="1">
      <alignment horizontal="left" wrapText="1"/>
      <protection/>
    </xf>
    <xf numFmtId="0" fontId="4" fillId="0" borderId="0" xfId="93" applyFont="1" applyFill="1" applyAlignment="1">
      <alignment horizontal="left" wrapText="1"/>
      <protection/>
    </xf>
    <xf numFmtId="0" fontId="4" fillId="0" borderId="0" xfId="93" applyFont="1" applyAlignment="1">
      <alignment horizontal="justify" wrapText="1"/>
      <protection/>
    </xf>
    <xf numFmtId="0" fontId="227" fillId="0" borderId="19" xfId="93" applyFont="1" applyFill="1" applyBorder="1" applyAlignment="1">
      <alignment horizontal="center" wrapText="1"/>
      <protection/>
    </xf>
    <xf numFmtId="0" fontId="7" fillId="0" borderId="0" xfId="93" applyFont="1" applyFill="1" applyBorder="1" applyAlignment="1">
      <alignment horizontal="left" vertical="top" wrapText="1"/>
      <protection/>
    </xf>
    <xf numFmtId="0" fontId="4" fillId="0" borderId="100" xfId="93" applyFont="1" applyFill="1" applyBorder="1" applyAlignment="1">
      <alignment horizontal="center" vertical="center"/>
      <protection/>
    </xf>
    <xf numFmtId="0" fontId="5" fillId="0" borderId="0" xfId="93" applyFont="1" applyFill="1" applyBorder="1" applyAlignment="1">
      <alignment horizontal="center" vertical="center"/>
      <protection/>
    </xf>
    <xf numFmtId="0" fontId="4" fillId="0" borderId="87" xfId="93" applyFont="1" applyFill="1" applyBorder="1" applyAlignment="1">
      <alignment horizontal="center" vertical="center" wrapText="1"/>
      <protection/>
    </xf>
    <xf numFmtId="0" fontId="4" fillId="0" borderId="0" xfId="93" applyFont="1" applyFill="1" applyBorder="1" applyAlignment="1">
      <alignment horizontal="center" vertical="center" wrapText="1"/>
      <protection/>
    </xf>
    <xf numFmtId="0" fontId="4" fillId="0" borderId="19" xfId="93" applyFont="1" applyFill="1" applyBorder="1" applyAlignment="1">
      <alignment horizontal="center" vertical="center" wrapText="1"/>
      <protection/>
    </xf>
    <xf numFmtId="0" fontId="5" fillId="0" borderId="19" xfId="93" applyFont="1" applyFill="1" applyBorder="1" applyAlignment="1">
      <alignment horizontal="center" vertical="center"/>
      <protection/>
    </xf>
    <xf numFmtId="0" fontId="46" fillId="0" borderId="0" xfId="93" applyFont="1" applyFill="1" applyAlignment="1">
      <alignment horizontal="left" vertical="center" wrapText="1"/>
      <protection/>
    </xf>
    <xf numFmtId="0" fontId="177" fillId="0" borderId="0" xfId="99" applyFont="1" applyFill="1" applyBorder="1" applyAlignment="1" quotePrefix="1">
      <alignment horizontal="justify" vertical="center" wrapText="1"/>
      <protection/>
    </xf>
    <xf numFmtId="164" fontId="177" fillId="0" borderId="87" xfId="99" applyNumberFormat="1" applyFont="1" applyFill="1" applyBorder="1" applyAlignment="1">
      <alignment horizontal="left" vertical="center" wrapText="1"/>
      <protection/>
    </xf>
    <xf numFmtId="164" fontId="177" fillId="0" borderId="0" xfId="99" applyNumberFormat="1" applyFont="1" applyFill="1" applyBorder="1" applyAlignment="1">
      <alignment horizontal="left" vertical="center" wrapText="1"/>
      <protection/>
    </xf>
    <xf numFmtId="0" fontId="11" fillId="0" borderId="0" xfId="99" applyFont="1" applyFill="1" applyBorder="1" applyAlignment="1">
      <alignment horizontal="justify" vertical="center" wrapText="1"/>
      <protection/>
    </xf>
    <xf numFmtId="0" fontId="11" fillId="0" borderId="0" xfId="99" applyFont="1" applyFill="1" applyBorder="1" applyAlignment="1">
      <alignment horizontal="left" vertical="center" wrapText="1"/>
      <protection/>
    </xf>
    <xf numFmtId="0" fontId="177" fillId="0" borderId="0" xfId="99" applyFont="1" applyFill="1" applyBorder="1" applyAlignment="1" quotePrefix="1">
      <alignment horizontal="left" vertical="center" wrapText="1"/>
      <protection/>
    </xf>
    <xf numFmtId="0" fontId="88" fillId="0" borderId="19" xfId="99" applyFont="1" applyFill="1" applyBorder="1" applyAlignment="1">
      <alignment horizontal="left" wrapText="1"/>
      <protection/>
    </xf>
    <xf numFmtId="0" fontId="175" fillId="0" borderId="0" xfId="99" applyFont="1" applyFill="1" applyAlignment="1">
      <alignment horizontal="center" vertical="center"/>
      <protection/>
    </xf>
    <xf numFmtId="0" fontId="139" fillId="0" borderId="0" xfId="99" applyFont="1" applyFill="1" applyAlignment="1">
      <alignment horizontal="center"/>
      <protection/>
    </xf>
    <xf numFmtId="0" fontId="221" fillId="0" borderId="0" xfId="0" applyFont="1" applyBorder="1" applyAlignment="1">
      <alignment horizontal="center" vertical="center"/>
    </xf>
    <xf numFmtId="0" fontId="228" fillId="0" borderId="0" xfId="99" applyFont="1" applyFill="1" applyBorder="1" applyAlignment="1">
      <alignment horizontal="center" wrapText="1"/>
      <protection/>
    </xf>
    <xf numFmtId="0" fontId="4" fillId="0" borderId="0" xfId="99" applyFont="1" applyAlignment="1">
      <alignment horizontal="center"/>
      <protection/>
    </xf>
    <xf numFmtId="0" fontId="100" fillId="0" borderId="0" xfId="99" applyFont="1" applyFill="1" applyAlignment="1">
      <alignment horizontal="center" wrapText="1"/>
      <protection/>
    </xf>
    <xf numFmtId="0" fontId="100" fillId="0" borderId="0" xfId="99" applyFont="1" applyFill="1" applyAlignment="1">
      <alignment horizontal="center"/>
      <protection/>
    </xf>
    <xf numFmtId="0" fontId="0" fillId="0" borderId="96" xfId="0" applyBorder="1" applyAlignment="1">
      <alignment horizontal="left" vertical="top" wrapText="1"/>
    </xf>
    <xf numFmtId="0" fontId="0" fillId="0" borderId="87" xfId="0" applyBorder="1" applyAlignment="1">
      <alignment horizontal="left" vertical="top" wrapText="1"/>
    </xf>
    <xf numFmtId="0" fontId="0" fillId="0" borderId="97" xfId="0" applyBorder="1" applyAlignment="1">
      <alignment horizontal="left" vertical="top" wrapText="1"/>
    </xf>
    <xf numFmtId="0" fontId="0" fillId="0" borderId="23" xfId="0" applyBorder="1" applyAlignment="1">
      <alignment horizontal="left" vertical="top" wrapText="1"/>
    </xf>
    <xf numFmtId="0" fontId="0" fillId="0" borderId="0" xfId="0" applyBorder="1" applyAlignment="1">
      <alignment horizontal="left" vertical="top" wrapText="1"/>
    </xf>
    <xf numFmtId="0" fontId="0" fillId="0" borderId="83" xfId="0" applyBorder="1" applyAlignment="1">
      <alignment horizontal="left" vertical="top" wrapText="1"/>
    </xf>
    <xf numFmtId="0" fontId="0" fillId="0" borderId="98" xfId="0" applyBorder="1" applyAlignment="1">
      <alignment horizontal="left" vertical="top" wrapText="1"/>
    </xf>
    <xf numFmtId="0" fontId="0" fillId="0" borderId="19" xfId="0" applyBorder="1" applyAlignment="1">
      <alignment horizontal="left" vertical="top" wrapText="1"/>
    </xf>
    <xf numFmtId="0" fontId="0" fillId="0" borderId="99" xfId="0" applyBorder="1" applyAlignment="1">
      <alignment horizontal="left" vertical="top" wrapText="1"/>
    </xf>
    <xf numFmtId="0" fontId="190" fillId="0" borderId="23" xfId="0" applyFont="1" applyBorder="1" applyAlignment="1">
      <alignment horizontal="left"/>
    </xf>
    <xf numFmtId="0" fontId="190" fillId="0" borderId="0" xfId="0" applyFont="1" applyBorder="1" applyAlignment="1">
      <alignment horizontal="left"/>
    </xf>
    <xf numFmtId="0" fontId="190" fillId="0" borderId="97" xfId="0" applyFont="1" applyBorder="1" applyAlignment="1">
      <alignment horizontal="left"/>
    </xf>
    <xf numFmtId="0" fontId="0" fillId="0" borderId="23" xfId="0" applyBorder="1" applyAlignment="1">
      <alignment vertical="top" wrapText="1"/>
    </xf>
    <xf numFmtId="0" fontId="0" fillId="0" borderId="0" xfId="0" applyBorder="1" applyAlignment="1">
      <alignment vertical="top" wrapText="1"/>
    </xf>
    <xf numFmtId="0" fontId="0" fillId="0" borderId="83" xfId="0" applyBorder="1" applyAlignment="1">
      <alignment vertical="top" wrapText="1"/>
    </xf>
    <xf numFmtId="0" fontId="0" fillId="0" borderId="98" xfId="0" applyBorder="1" applyAlignment="1">
      <alignment vertical="top" wrapText="1"/>
    </xf>
    <xf numFmtId="0" fontId="0" fillId="0" borderId="19" xfId="0" applyBorder="1" applyAlignment="1">
      <alignment vertical="top" wrapText="1"/>
    </xf>
    <xf numFmtId="0" fontId="0" fillId="0" borderId="99" xfId="0" applyBorder="1" applyAlignment="1">
      <alignment vertical="top" wrapText="1"/>
    </xf>
    <xf numFmtId="0" fontId="190" fillId="0" borderId="96" xfId="0" applyFont="1" applyBorder="1" applyAlignment="1">
      <alignment horizontal="left"/>
    </xf>
    <xf numFmtId="0" fontId="190" fillId="0" borderId="87" xfId="0" applyFont="1" applyBorder="1" applyAlignment="1">
      <alignment horizontal="left"/>
    </xf>
    <xf numFmtId="0" fontId="183" fillId="0" borderId="102" xfId="0" applyFont="1" applyBorder="1" applyAlignment="1">
      <alignment horizontal="center" vertical="center" wrapText="1"/>
    </xf>
    <xf numFmtId="0" fontId="183" fillId="0" borderId="100" xfId="0" applyFont="1" applyBorder="1" applyAlignment="1">
      <alignment horizontal="center" vertical="center" wrapText="1"/>
    </xf>
    <xf numFmtId="0" fontId="183" fillId="0" borderId="101" xfId="0" applyFont="1" applyBorder="1" applyAlignment="1">
      <alignment horizontal="center" vertical="center" wrapText="1"/>
    </xf>
    <xf numFmtId="0" fontId="0" fillId="0" borderId="96" xfId="0" applyFill="1" applyBorder="1" applyAlignment="1">
      <alignment horizontal="left" vertical="top" wrapText="1"/>
    </xf>
    <xf numFmtId="0" fontId="0" fillId="0" borderId="87" xfId="0" applyFill="1" applyBorder="1" applyAlignment="1">
      <alignment horizontal="left" vertical="top" wrapText="1"/>
    </xf>
    <xf numFmtId="0" fontId="0" fillId="0" borderId="97" xfId="0" applyFill="1" applyBorder="1" applyAlignment="1">
      <alignment horizontal="left" vertical="top" wrapText="1"/>
    </xf>
    <xf numFmtId="0" fontId="0" fillId="0" borderId="23" xfId="0" applyFill="1" applyBorder="1" applyAlignment="1">
      <alignment horizontal="left" vertical="top" wrapText="1"/>
    </xf>
    <xf numFmtId="0" fontId="0" fillId="0" borderId="0" xfId="0" applyFill="1" applyBorder="1" applyAlignment="1">
      <alignment horizontal="left" vertical="top" wrapText="1"/>
    </xf>
    <xf numFmtId="0" fontId="0" fillId="0" borderId="83" xfId="0" applyFill="1" applyBorder="1" applyAlignment="1">
      <alignment horizontal="left" vertical="top" wrapText="1"/>
    </xf>
    <xf numFmtId="0" fontId="0" fillId="0" borderId="98" xfId="0" applyFill="1" applyBorder="1" applyAlignment="1">
      <alignment horizontal="left" vertical="top" wrapText="1"/>
    </xf>
    <xf numFmtId="0" fontId="0" fillId="0" borderId="19" xfId="0" applyFill="1" applyBorder="1" applyAlignment="1">
      <alignment horizontal="left" vertical="top" wrapText="1"/>
    </xf>
    <xf numFmtId="0" fontId="0" fillId="0" borderId="99" xfId="0" applyFill="1" applyBorder="1" applyAlignment="1">
      <alignment horizontal="left" vertical="top" wrapText="1"/>
    </xf>
    <xf numFmtId="0" fontId="183" fillId="0" borderId="64" xfId="0" applyFont="1" applyBorder="1" applyAlignment="1">
      <alignment horizontal="center" vertical="center" wrapText="1"/>
    </xf>
    <xf numFmtId="168" fontId="183" fillId="73" borderId="102" xfId="0" applyNumberFormat="1" applyFont="1" applyFill="1" applyBorder="1" applyAlignment="1">
      <alignment horizontal="center" vertical="center"/>
    </xf>
    <xf numFmtId="168" fontId="183" fillId="73" borderId="101" xfId="0" applyNumberFormat="1" applyFont="1" applyFill="1" applyBorder="1" applyAlignment="1">
      <alignment horizontal="center" vertical="center"/>
    </xf>
    <xf numFmtId="0" fontId="183" fillId="0" borderId="102" xfId="0" applyFont="1" applyBorder="1" applyAlignment="1">
      <alignment horizontal="center" vertical="center"/>
    </xf>
    <xf numFmtId="0" fontId="183" fillId="0" borderId="100" xfId="0" applyFont="1" applyBorder="1" applyAlignment="1">
      <alignment horizontal="center" vertical="center"/>
    </xf>
    <xf numFmtId="0" fontId="183" fillId="0" borderId="101" xfId="0" applyFont="1" applyBorder="1" applyAlignment="1">
      <alignment horizontal="center" vertical="center"/>
    </xf>
    <xf numFmtId="0" fontId="221" fillId="0" borderId="0" xfId="0" applyFont="1" applyBorder="1" applyAlignment="1">
      <alignment horizontal="center" vertical="center" wrapText="1"/>
    </xf>
    <xf numFmtId="0" fontId="139" fillId="0" borderId="0" xfId="99" applyFont="1" applyFill="1" applyBorder="1" applyAlignment="1">
      <alignment horizontal="center"/>
      <protection/>
    </xf>
    <xf numFmtId="0" fontId="5" fillId="2" borderId="64" xfId="0" applyFont="1" applyFill="1" applyBorder="1" applyAlignment="1">
      <alignment horizontal="center" vertical="center"/>
    </xf>
    <xf numFmtId="0" fontId="5" fillId="2" borderId="64" xfId="0" applyFont="1" applyFill="1" applyBorder="1" applyAlignment="1">
      <alignment horizontal="center" vertical="center" wrapText="1"/>
    </xf>
    <xf numFmtId="0" fontId="5" fillId="2" borderId="96" xfId="0" applyFont="1" applyFill="1" applyBorder="1" applyAlignment="1">
      <alignment horizontal="center" vertical="center" wrapText="1"/>
    </xf>
    <xf numFmtId="0" fontId="5" fillId="2" borderId="87" xfId="0" applyFont="1" applyFill="1" applyBorder="1" applyAlignment="1">
      <alignment horizontal="center" vertical="center" wrapText="1"/>
    </xf>
    <xf numFmtId="0" fontId="5" fillId="2" borderId="97"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83" xfId="0" applyFont="1" applyFill="1" applyBorder="1" applyAlignment="1">
      <alignment horizontal="center" vertical="center" wrapText="1"/>
    </xf>
    <xf numFmtId="0" fontId="5" fillId="2" borderId="98"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99" xfId="0" applyFont="1" applyFill="1" applyBorder="1" applyAlignment="1">
      <alignment horizontal="center" vertical="center" wrapText="1"/>
    </xf>
    <xf numFmtId="0" fontId="183" fillId="0" borderId="94" xfId="0" applyFont="1" applyBorder="1" applyAlignment="1">
      <alignment horizontal="right" vertical="center"/>
    </xf>
    <xf numFmtId="0" fontId="183" fillId="0" borderId="95" xfId="0" applyFont="1" applyBorder="1" applyAlignment="1">
      <alignment horizontal="right" vertical="center"/>
    </xf>
    <xf numFmtId="0" fontId="186" fillId="2" borderId="96" xfId="0" applyFont="1" applyFill="1" applyBorder="1" applyAlignment="1">
      <alignment horizontal="center" vertical="center" wrapText="1"/>
    </xf>
    <xf numFmtId="0" fontId="186" fillId="2" borderId="23" xfId="0" applyFont="1" applyFill="1" applyBorder="1" applyAlignment="1">
      <alignment horizontal="center" vertical="center" wrapText="1"/>
    </xf>
    <xf numFmtId="0" fontId="186" fillId="2" borderId="98" xfId="0" applyFont="1" applyFill="1" applyBorder="1" applyAlignment="1">
      <alignment horizontal="center" vertical="center" wrapText="1"/>
    </xf>
    <xf numFmtId="0" fontId="186" fillId="2" borderId="97" xfId="0" applyFont="1" applyFill="1" applyBorder="1" applyAlignment="1">
      <alignment horizontal="center" vertical="center" wrapText="1"/>
    </xf>
    <xf numFmtId="0" fontId="186" fillId="2" borderId="83" xfId="0" applyFont="1" applyFill="1" applyBorder="1" applyAlignment="1">
      <alignment horizontal="center" vertical="center" wrapText="1"/>
    </xf>
    <xf numFmtId="0" fontId="186" fillId="2" borderId="99" xfId="0" applyFont="1" applyFill="1" applyBorder="1" applyAlignment="1">
      <alignment horizontal="center" vertical="center" wrapText="1"/>
    </xf>
    <xf numFmtId="0" fontId="186" fillId="2" borderId="66" xfId="0" applyFont="1" applyFill="1" applyBorder="1" applyAlignment="1">
      <alignment horizontal="center" vertical="center" wrapText="1"/>
    </xf>
    <xf numFmtId="0" fontId="186" fillId="2" borderId="65" xfId="0" applyFont="1" applyFill="1" applyBorder="1" applyAlignment="1">
      <alignment horizontal="center" vertical="center" wrapText="1"/>
    </xf>
    <xf numFmtId="0" fontId="186" fillId="2" borderId="87" xfId="0" applyFont="1" applyFill="1" applyBorder="1" applyAlignment="1">
      <alignment horizontal="center" vertical="center" wrapText="1"/>
    </xf>
    <xf numFmtId="0" fontId="186" fillId="2" borderId="19" xfId="0" applyFont="1" applyFill="1" applyBorder="1" applyAlignment="1">
      <alignment horizontal="center" vertical="center" wrapText="1"/>
    </xf>
    <xf numFmtId="0" fontId="176" fillId="0" borderId="0" xfId="0" applyFont="1" applyFill="1" applyBorder="1" applyAlignment="1">
      <alignment horizontal="center" wrapText="1"/>
    </xf>
    <xf numFmtId="0" fontId="15" fillId="0" borderId="60" xfId="0" applyFont="1" applyFill="1" applyBorder="1" applyAlignment="1">
      <alignment horizontal="left" vertical="center" wrapText="1"/>
    </xf>
    <xf numFmtId="0" fontId="15" fillId="0" borderId="82" xfId="0" applyFont="1" applyFill="1" applyBorder="1" applyAlignment="1">
      <alignment horizontal="left" vertical="center" wrapText="1"/>
    </xf>
    <xf numFmtId="0" fontId="15" fillId="0" borderId="189" xfId="0" applyFont="1" applyFill="1" applyBorder="1" applyAlignment="1">
      <alignment horizontal="left" vertical="center" wrapText="1"/>
    </xf>
    <xf numFmtId="0" fontId="5" fillId="0" borderId="175" xfId="0" applyFont="1" applyFill="1" applyBorder="1" applyAlignment="1">
      <alignment horizontal="center" vertical="center" wrapText="1"/>
    </xf>
    <xf numFmtId="0" fontId="5" fillId="0" borderId="190" xfId="0" applyFont="1" applyFill="1" applyBorder="1" applyAlignment="1">
      <alignment horizontal="center" vertical="center" wrapText="1"/>
    </xf>
    <xf numFmtId="0" fontId="5" fillId="0" borderId="191" xfId="0" applyFont="1" applyFill="1" applyBorder="1" applyAlignment="1">
      <alignment horizontal="center" vertical="center" wrapText="1"/>
    </xf>
    <xf numFmtId="0" fontId="15" fillId="0" borderId="77" xfId="0" applyFont="1" applyFill="1" applyBorder="1" applyAlignment="1">
      <alignment vertical="center" wrapText="1"/>
    </xf>
    <xf numFmtId="0" fontId="15" fillId="0" borderId="154" xfId="0" applyFont="1" applyFill="1" applyBorder="1" applyAlignment="1">
      <alignment vertical="center" wrapText="1"/>
    </xf>
    <xf numFmtId="0" fontId="5" fillId="0" borderId="151" xfId="0" applyFont="1" applyFill="1" applyBorder="1" applyAlignment="1">
      <alignment horizontal="center" vertical="center" wrapText="1"/>
    </xf>
    <xf numFmtId="0" fontId="5" fillId="0" borderId="64" xfId="0" applyFont="1" applyFill="1" applyBorder="1" applyAlignment="1">
      <alignment horizontal="center" vertical="center" wrapText="1"/>
    </xf>
    <xf numFmtId="0" fontId="15" fillId="0" borderId="102" xfId="0" applyFont="1" applyFill="1" applyBorder="1" applyAlignment="1">
      <alignment horizontal="left" vertical="center" wrapText="1"/>
    </xf>
    <xf numFmtId="0" fontId="15" fillId="0" borderId="100" xfId="0" applyFont="1" applyFill="1" applyBorder="1" applyAlignment="1">
      <alignment horizontal="left" vertical="center" wrapText="1"/>
    </xf>
    <xf numFmtId="0" fontId="15" fillId="0" borderId="192" xfId="0" applyFont="1" applyFill="1" applyBorder="1" applyAlignment="1">
      <alignment horizontal="left" vertical="center" wrapText="1"/>
    </xf>
    <xf numFmtId="0" fontId="186" fillId="0" borderId="193" xfId="0" applyFont="1" applyFill="1" applyBorder="1" applyAlignment="1">
      <alignment horizontal="center" vertical="center" wrapText="1"/>
    </xf>
    <xf numFmtId="0" fontId="186" fillId="0" borderId="65" xfId="0" applyFont="1" applyFill="1" applyBorder="1" applyAlignment="1">
      <alignment horizontal="center" vertical="center" wrapText="1"/>
    </xf>
    <xf numFmtId="0" fontId="15" fillId="0" borderId="102" xfId="0" applyFont="1" applyFill="1" applyBorder="1" applyAlignment="1">
      <alignment horizontal="left" vertical="center"/>
    </xf>
    <xf numFmtId="0" fontId="15" fillId="0" borderId="100" xfId="0" applyFont="1" applyFill="1" applyBorder="1" applyAlignment="1">
      <alignment horizontal="left" vertical="center"/>
    </xf>
    <xf numFmtId="0" fontId="15" fillId="0" borderId="192" xfId="0" applyFont="1" applyFill="1" applyBorder="1" applyAlignment="1">
      <alignment horizontal="left" vertical="center"/>
    </xf>
    <xf numFmtId="0" fontId="5" fillId="0" borderId="193" xfId="0" applyFont="1" applyFill="1" applyBorder="1" applyAlignment="1">
      <alignment horizontal="center" vertical="center" wrapText="1"/>
    </xf>
    <xf numFmtId="0" fontId="5" fillId="0" borderId="111" xfId="0" applyFont="1" applyFill="1" applyBorder="1" applyAlignment="1">
      <alignment horizontal="center" vertical="center" wrapText="1"/>
    </xf>
    <xf numFmtId="0" fontId="15" fillId="0" borderId="102" xfId="0" applyFont="1" applyFill="1" applyBorder="1" applyAlignment="1">
      <alignment vertical="center" wrapText="1"/>
    </xf>
    <xf numFmtId="0" fontId="15" fillId="0" borderId="100" xfId="0" applyFont="1" applyFill="1" applyBorder="1" applyAlignment="1">
      <alignment vertical="center" wrapText="1"/>
    </xf>
    <xf numFmtId="0" fontId="15" fillId="0" borderId="192" xfId="0" applyFont="1" applyFill="1" applyBorder="1" applyAlignment="1">
      <alignment vertical="center" wrapText="1"/>
    </xf>
    <xf numFmtId="0" fontId="15" fillId="0" borderId="180" xfId="0" applyFont="1" applyFill="1" applyBorder="1" applyAlignment="1">
      <alignment vertical="center" wrapText="1"/>
    </xf>
    <xf numFmtId="0" fontId="15" fillId="0" borderId="194" xfId="0" applyFont="1" applyFill="1" applyBorder="1" applyAlignment="1">
      <alignment vertical="center" wrapText="1"/>
    </xf>
    <xf numFmtId="0" fontId="15" fillId="0" borderId="195" xfId="0" applyFont="1" applyFill="1" applyBorder="1" applyAlignment="1">
      <alignment vertical="center" wrapText="1"/>
    </xf>
    <xf numFmtId="0" fontId="5" fillId="0" borderId="184" xfId="0" applyFont="1" applyFill="1" applyBorder="1" applyAlignment="1">
      <alignment horizontal="center" vertical="center" wrapText="1"/>
    </xf>
    <xf numFmtId="0" fontId="5" fillId="0" borderId="196" xfId="0" applyFont="1" applyFill="1" applyBorder="1" applyAlignment="1">
      <alignment horizontal="center" vertical="center" wrapText="1"/>
    </xf>
    <xf numFmtId="0" fontId="5" fillId="0" borderId="98" xfId="0" applyFont="1" applyFill="1" applyBorder="1" applyAlignment="1">
      <alignment horizontal="center" vertical="center" wrapText="1"/>
    </xf>
    <xf numFmtId="0" fontId="5" fillId="0" borderId="99" xfId="0" applyFont="1" applyFill="1" applyBorder="1" applyAlignment="1">
      <alignment horizontal="center" vertical="center" wrapText="1"/>
    </xf>
    <xf numFmtId="0" fontId="15" fillId="0" borderId="176" xfId="0" applyFont="1" applyFill="1" applyBorder="1" applyAlignment="1">
      <alignment horizontal="center" vertical="center" wrapText="1"/>
    </xf>
    <xf numFmtId="0" fontId="15" fillId="0" borderId="178" xfId="0" applyFont="1" applyFill="1" applyBorder="1" applyAlignment="1">
      <alignment horizontal="center" vertical="center" wrapText="1"/>
    </xf>
    <xf numFmtId="0" fontId="15" fillId="0" borderId="64" xfId="0" applyFont="1" applyFill="1" applyBorder="1" applyAlignment="1">
      <alignment horizontal="center" vertical="center" wrapText="1"/>
    </xf>
    <xf numFmtId="0" fontId="15" fillId="0" borderId="197" xfId="0" applyFont="1" applyFill="1" applyBorder="1" applyAlignment="1">
      <alignment horizontal="center" vertical="center" wrapText="1"/>
    </xf>
    <xf numFmtId="0" fontId="15" fillId="0" borderId="149" xfId="0" applyFont="1" applyFill="1" applyBorder="1" applyAlignment="1">
      <alignment horizontal="center" vertical="center" wrapText="1"/>
    </xf>
    <xf numFmtId="0" fontId="15" fillId="0" borderId="181" xfId="0" applyFont="1" applyFill="1" applyBorder="1" applyAlignment="1">
      <alignment horizontal="center" vertical="center" wrapText="1"/>
    </xf>
    <xf numFmtId="0" fontId="4" fillId="0" borderId="102" xfId="0" applyFont="1" applyFill="1" applyBorder="1" applyAlignment="1">
      <alignment horizontal="center" vertical="center" wrapText="1"/>
    </xf>
    <xf numFmtId="0" fontId="4" fillId="0" borderId="100" xfId="0" applyFont="1" applyFill="1" applyBorder="1" applyAlignment="1">
      <alignment horizontal="center" vertical="center" wrapText="1"/>
    </xf>
    <xf numFmtId="0" fontId="4" fillId="0" borderId="101" xfId="0" applyFont="1" applyFill="1" applyBorder="1" applyAlignment="1">
      <alignment horizontal="center" vertical="center" wrapText="1"/>
    </xf>
    <xf numFmtId="0" fontId="183" fillId="0" borderId="100" xfId="0" applyFont="1" applyFill="1" applyBorder="1" applyAlignment="1">
      <alignment horizontal="center" vertical="center" wrapText="1"/>
    </xf>
    <xf numFmtId="0" fontId="183" fillId="0" borderId="101" xfId="0" applyFont="1" applyFill="1" applyBorder="1" applyAlignment="1">
      <alignment horizontal="center" vertical="center" wrapText="1"/>
    </xf>
    <xf numFmtId="0" fontId="183" fillId="0" borderId="149" xfId="0" applyFont="1" applyFill="1" applyBorder="1" applyAlignment="1">
      <alignment horizontal="center" vertical="center" wrapText="1"/>
    </xf>
    <xf numFmtId="0" fontId="15" fillId="0" borderId="75" xfId="0" applyFont="1" applyFill="1" applyBorder="1" applyAlignment="1">
      <alignment horizontal="left" vertical="center"/>
    </xf>
    <xf numFmtId="0" fontId="15" fillId="0" borderId="77" xfId="0" applyFont="1" applyFill="1" applyBorder="1" applyAlignment="1">
      <alignment horizontal="left" vertical="center"/>
    </xf>
    <xf numFmtId="0" fontId="15" fillId="0" borderId="154" xfId="0" applyFont="1" applyFill="1" applyBorder="1" applyAlignment="1">
      <alignment horizontal="left" vertical="center"/>
    </xf>
    <xf numFmtId="0" fontId="15" fillId="0" borderId="81" xfId="0" applyFont="1" applyFill="1" applyBorder="1" applyAlignment="1">
      <alignment horizontal="left" vertical="center"/>
    </xf>
    <xf numFmtId="0" fontId="15" fillId="0" borderId="103" xfId="0" applyFont="1" applyFill="1" applyBorder="1" applyAlignment="1">
      <alignment horizontal="left" vertical="center"/>
    </xf>
    <xf numFmtId="0" fontId="15" fillId="0" borderId="155" xfId="0" applyFont="1" applyFill="1" applyBorder="1" applyAlignment="1">
      <alignment horizontal="left" vertical="center"/>
    </xf>
    <xf numFmtId="0" fontId="5" fillId="0" borderId="198" xfId="0" applyFont="1" applyFill="1" applyBorder="1" applyAlignment="1">
      <alignment horizontal="center" vertical="center" wrapText="1"/>
    </xf>
    <xf numFmtId="0" fontId="5" fillId="0" borderId="72" xfId="0" applyFont="1" applyFill="1" applyBorder="1" applyAlignment="1">
      <alignment horizontal="center" vertical="center" wrapText="1"/>
    </xf>
    <xf numFmtId="0" fontId="15" fillId="0" borderId="184" xfId="0" applyFont="1" applyFill="1" applyBorder="1" applyAlignment="1">
      <alignment horizontal="left" wrapText="1"/>
    </xf>
    <xf numFmtId="0" fontId="15" fillId="0" borderId="77" xfId="0" applyFont="1" applyFill="1" applyBorder="1" applyAlignment="1">
      <alignment horizontal="left" wrapText="1"/>
    </xf>
    <xf numFmtId="0" fontId="15" fillId="0" borderId="154" xfId="0" applyFont="1" applyFill="1" applyBorder="1" applyAlignment="1">
      <alignment horizontal="left" wrapText="1"/>
    </xf>
    <xf numFmtId="0" fontId="15" fillId="0" borderId="23" xfId="0" applyFont="1" applyFill="1" applyBorder="1" applyAlignment="1">
      <alignment horizontal="left" wrapText="1"/>
    </xf>
    <xf numFmtId="0" fontId="15" fillId="0" borderId="0" xfId="0" applyFont="1" applyFill="1" applyBorder="1" applyAlignment="1">
      <alignment horizontal="left" wrapText="1"/>
    </xf>
    <xf numFmtId="0" fontId="15" fillId="0" borderId="80" xfId="0" applyFont="1" applyFill="1" applyBorder="1" applyAlignment="1">
      <alignment horizontal="left" wrapText="1"/>
    </xf>
    <xf numFmtId="0" fontId="15" fillId="0" borderId="84" xfId="0" applyFont="1" applyFill="1" applyBorder="1" applyAlignment="1">
      <alignment horizontal="left" wrapText="1"/>
    </xf>
    <xf numFmtId="0" fontId="15" fillId="0" borderId="103" xfId="0" applyFont="1" applyFill="1" applyBorder="1" applyAlignment="1">
      <alignment horizontal="left" wrapText="1"/>
    </xf>
    <xf numFmtId="0" fontId="15" fillId="0" borderId="155" xfId="0" applyFont="1" applyFill="1" applyBorder="1" applyAlignment="1">
      <alignment horizontal="left" wrapText="1"/>
    </xf>
    <xf numFmtId="0" fontId="15" fillId="0" borderId="180" xfId="0" applyFont="1" applyFill="1" applyBorder="1" applyAlignment="1">
      <alignment horizontal="left" vertical="center" wrapText="1"/>
    </xf>
    <xf numFmtId="0" fontId="15" fillId="0" borderId="194" xfId="0" applyFont="1" applyFill="1" applyBorder="1" applyAlignment="1">
      <alignment horizontal="left" vertical="center" wrapText="1"/>
    </xf>
    <xf numFmtId="0" fontId="15" fillId="0" borderId="195" xfId="0" applyFont="1" applyFill="1" applyBorder="1" applyAlignment="1">
      <alignment horizontal="left" vertical="center" wrapText="1"/>
    </xf>
    <xf numFmtId="0" fontId="5" fillId="0" borderId="199" xfId="0" applyFont="1" applyFill="1" applyBorder="1" applyAlignment="1">
      <alignment horizontal="center" vertical="center" wrapText="1"/>
    </xf>
    <xf numFmtId="0" fontId="5" fillId="0" borderId="177" xfId="0" applyFont="1" applyFill="1" applyBorder="1" applyAlignment="1">
      <alignment horizontal="center" vertical="center"/>
    </xf>
    <xf numFmtId="0" fontId="5" fillId="0" borderId="190" xfId="0" applyFont="1" applyFill="1" applyBorder="1" applyAlignment="1">
      <alignment horizontal="center" vertical="center"/>
    </xf>
    <xf numFmtId="0" fontId="5" fillId="0" borderId="191" xfId="0" applyFont="1" applyFill="1" applyBorder="1" applyAlignment="1">
      <alignment horizontal="center" vertical="center"/>
    </xf>
    <xf numFmtId="0" fontId="5" fillId="0" borderId="102" xfId="0" applyFont="1" applyFill="1" applyBorder="1" applyAlignment="1">
      <alignment horizontal="center" vertical="center"/>
    </xf>
    <xf numFmtId="0" fontId="5" fillId="0" borderId="100" xfId="0" applyFont="1" applyFill="1" applyBorder="1" applyAlignment="1">
      <alignment horizontal="center" vertical="center"/>
    </xf>
    <xf numFmtId="0" fontId="5" fillId="0" borderId="101" xfId="0" applyFont="1" applyFill="1" applyBorder="1" applyAlignment="1">
      <alignment horizontal="center" vertical="center"/>
    </xf>
    <xf numFmtId="0" fontId="192" fillId="0" borderId="0" xfId="0" applyFont="1" applyBorder="1" applyAlignment="1">
      <alignment horizontal="left" vertical="top"/>
    </xf>
    <xf numFmtId="0" fontId="221" fillId="0" borderId="0" xfId="0" applyFont="1" applyBorder="1" applyAlignment="1">
      <alignment horizontal="center" wrapText="1"/>
    </xf>
    <xf numFmtId="0" fontId="0" fillId="0" borderId="102" xfId="0" applyFont="1" applyBorder="1" applyAlignment="1">
      <alignment horizontal="left" vertical="center" wrapText="1"/>
    </xf>
    <xf numFmtId="0" fontId="0" fillId="0" borderId="100" xfId="0" applyFont="1" applyBorder="1" applyAlignment="1">
      <alignment horizontal="left" vertical="center" wrapText="1"/>
    </xf>
    <xf numFmtId="0" fontId="0" fillId="0" borderId="101" xfId="0" applyFont="1" applyBorder="1" applyAlignment="1">
      <alignment horizontal="left" vertical="center" wrapText="1"/>
    </xf>
    <xf numFmtId="0" fontId="204" fillId="0" borderId="115" xfId="0" applyFont="1" applyBorder="1" applyAlignment="1">
      <alignment horizontal="center" vertical="center" wrapText="1"/>
    </xf>
    <xf numFmtId="0" fontId="204" fillId="0" borderId="116" xfId="0" applyFont="1" applyBorder="1" applyAlignment="1">
      <alignment horizontal="center" vertical="center" wrapText="1"/>
    </xf>
    <xf numFmtId="0" fontId="204" fillId="0" borderId="114" xfId="0" applyFont="1" applyBorder="1" applyAlignment="1">
      <alignment horizontal="center" vertical="center" wrapText="1"/>
    </xf>
    <xf numFmtId="2" fontId="204" fillId="0" borderId="115" xfId="0" applyNumberFormat="1" applyFont="1" applyBorder="1" applyAlignment="1">
      <alignment horizontal="center" vertical="center" wrapText="1"/>
    </xf>
    <xf numFmtId="2" fontId="204" fillId="0" borderId="116" xfId="0" applyNumberFormat="1" applyFont="1" applyBorder="1" applyAlignment="1">
      <alignment horizontal="center" vertical="center" wrapText="1"/>
    </xf>
    <xf numFmtId="0" fontId="0" fillId="0" borderId="114" xfId="0" applyBorder="1" applyAlignment="1">
      <alignment horizontal="center" vertical="top" wrapText="1"/>
    </xf>
    <xf numFmtId="0" fontId="0" fillId="0" borderId="115" xfId="0" applyBorder="1" applyAlignment="1">
      <alignment horizontal="center" vertical="top" wrapText="1"/>
    </xf>
    <xf numFmtId="0" fontId="0" fillId="0" borderId="116" xfId="0" applyBorder="1" applyAlignment="1">
      <alignment horizontal="center" vertical="top" wrapText="1"/>
    </xf>
    <xf numFmtId="168" fontId="183" fillId="0" borderId="115" xfId="0" applyNumberFormat="1" applyFont="1" applyFill="1" applyBorder="1" applyAlignment="1">
      <alignment horizontal="center" vertical="center"/>
    </xf>
    <xf numFmtId="168" fontId="192" fillId="0" borderId="200" xfId="0" applyNumberFormat="1" applyFont="1" applyFill="1" applyBorder="1" applyAlignment="1">
      <alignment horizontal="center" vertical="center" wrapText="1" shrinkToFit="1"/>
    </xf>
    <xf numFmtId="168" fontId="192" fillId="0" borderId="126" xfId="0" applyNumberFormat="1" applyFont="1" applyFill="1" applyBorder="1" applyAlignment="1">
      <alignment horizontal="center" vertical="center" wrapText="1" shrinkToFit="1"/>
    </xf>
    <xf numFmtId="0" fontId="61" fillId="0" borderId="0" xfId="99" applyFont="1" applyFill="1" applyBorder="1" applyAlignment="1">
      <alignment horizontal="center"/>
      <protection/>
    </xf>
    <xf numFmtId="0" fontId="220" fillId="0" borderId="0" xfId="0" applyFont="1" applyBorder="1" applyAlignment="1">
      <alignment horizontal="center" vertical="center" wrapText="1"/>
    </xf>
    <xf numFmtId="0" fontId="186" fillId="2" borderId="66" xfId="0" applyFont="1" applyFill="1" applyBorder="1" applyAlignment="1" quotePrefix="1">
      <alignment horizontal="center" vertical="center" wrapText="1"/>
    </xf>
    <xf numFmtId="0" fontId="186" fillId="2" borderId="22" xfId="0" applyFont="1" applyFill="1" applyBorder="1" applyAlignment="1" quotePrefix="1">
      <alignment horizontal="center" vertical="center" wrapText="1"/>
    </xf>
    <xf numFmtId="0" fontId="186" fillId="2" borderId="65" xfId="0" applyFont="1" applyFill="1" applyBorder="1" applyAlignment="1" quotePrefix="1">
      <alignment horizontal="center" vertical="center" wrapText="1"/>
    </xf>
    <xf numFmtId="168" fontId="183" fillId="0" borderId="114" xfId="0" applyNumberFormat="1" applyFont="1" applyFill="1" applyBorder="1" applyAlignment="1">
      <alignment horizontal="center" vertical="center"/>
    </xf>
    <xf numFmtId="0" fontId="186" fillId="2" borderId="0" xfId="0" applyFont="1" applyFill="1" applyBorder="1" applyAlignment="1">
      <alignment horizontal="center" vertical="center" wrapText="1"/>
    </xf>
    <xf numFmtId="0" fontId="186" fillId="2" borderId="96" xfId="0" applyFont="1" applyFill="1" applyBorder="1" applyAlignment="1" quotePrefix="1">
      <alignment horizontal="center" vertical="center" wrapText="1"/>
    </xf>
    <xf numFmtId="0" fontId="186" fillId="2" borderId="87" xfId="0" applyFont="1" applyFill="1" applyBorder="1" applyAlignment="1" quotePrefix="1">
      <alignment horizontal="center" vertical="center" wrapText="1"/>
    </xf>
    <xf numFmtId="0" fontId="186" fillId="2" borderId="97" xfId="0" applyFont="1" applyFill="1" applyBorder="1" applyAlignment="1" quotePrefix="1">
      <alignment horizontal="center" vertical="center" wrapText="1"/>
    </xf>
    <xf numFmtId="0" fontId="186" fillId="2" borderId="23" xfId="0" applyFont="1" applyFill="1" applyBorder="1" applyAlignment="1" quotePrefix="1">
      <alignment horizontal="center" vertical="center" wrapText="1"/>
    </xf>
    <xf numFmtId="0" fontId="186" fillId="2" borderId="0" xfId="0" applyFont="1" applyFill="1" applyBorder="1" applyAlignment="1" quotePrefix="1">
      <alignment horizontal="center" vertical="center" wrapText="1"/>
    </xf>
    <xf numFmtId="0" fontId="186" fillId="2" borderId="83" xfId="0" applyFont="1" applyFill="1" applyBorder="1" applyAlignment="1" quotePrefix="1">
      <alignment horizontal="center" vertical="center" wrapText="1"/>
    </xf>
    <xf numFmtId="0" fontId="186" fillId="2" borderId="98" xfId="0" applyFont="1" applyFill="1" applyBorder="1" applyAlignment="1" quotePrefix="1">
      <alignment horizontal="center" vertical="center" wrapText="1"/>
    </xf>
    <xf numFmtId="0" fontId="186" fillId="2" borderId="19" xfId="0" applyFont="1" applyFill="1" applyBorder="1" applyAlignment="1" quotePrefix="1">
      <alignment horizontal="center" vertical="center" wrapText="1"/>
    </xf>
    <xf numFmtId="0" fontId="186" fillId="2" borderId="99" xfId="0" applyFont="1" applyFill="1" applyBorder="1" applyAlignment="1" quotePrefix="1">
      <alignment horizontal="center" vertical="center" wrapText="1"/>
    </xf>
    <xf numFmtId="0" fontId="186" fillId="0" borderId="96" xfId="0" applyFont="1" applyFill="1" applyBorder="1" applyAlignment="1">
      <alignment horizontal="center" vertical="center"/>
    </xf>
    <xf numFmtId="0" fontId="186" fillId="0" borderId="87" xfId="0" applyFont="1" applyFill="1" applyBorder="1" applyAlignment="1">
      <alignment horizontal="center" vertical="center"/>
    </xf>
    <xf numFmtId="0" fontId="186" fillId="0" borderId="97" xfId="0" applyFont="1" applyFill="1" applyBorder="1" applyAlignment="1">
      <alignment horizontal="center" vertical="center"/>
    </xf>
    <xf numFmtId="0" fontId="186" fillId="0" borderId="23" xfId="0" applyFont="1" applyFill="1" applyBorder="1" applyAlignment="1">
      <alignment horizontal="center" vertical="center"/>
    </xf>
    <xf numFmtId="0" fontId="186" fillId="0" borderId="0" xfId="0" applyFont="1" applyFill="1" applyBorder="1" applyAlignment="1">
      <alignment horizontal="center" vertical="center"/>
    </xf>
    <xf numFmtId="0" fontId="186" fillId="0" borderId="83" xfId="0" applyFont="1" applyFill="1" applyBorder="1" applyAlignment="1">
      <alignment horizontal="center" vertical="center"/>
    </xf>
    <xf numFmtId="0" fontId="186" fillId="0" borderId="98" xfId="0" applyFont="1" applyFill="1" applyBorder="1" applyAlignment="1">
      <alignment horizontal="center" vertical="center"/>
    </xf>
    <xf numFmtId="0" fontId="186" fillId="0" borderId="19" xfId="0" applyFont="1" applyFill="1" applyBorder="1" applyAlignment="1">
      <alignment horizontal="center" vertical="center"/>
    </xf>
    <xf numFmtId="0" fontId="186" fillId="0" borderId="99" xfId="0" applyFont="1" applyFill="1" applyBorder="1" applyAlignment="1">
      <alignment horizontal="center" vertical="center"/>
    </xf>
    <xf numFmtId="168" fontId="192" fillId="0" borderId="201" xfId="0" applyNumberFormat="1" applyFont="1" applyFill="1" applyBorder="1" applyAlignment="1">
      <alignment horizontal="center" vertical="center" wrapText="1" shrinkToFit="1"/>
    </xf>
    <xf numFmtId="168" fontId="192" fillId="0" borderId="202" xfId="0" applyNumberFormat="1" applyFont="1" applyFill="1" applyBorder="1" applyAlignment="1">
      <alignment horizontal="center" vertical="center" wrapText="1" shrinkToFit="1"/>
    </xf>
    <xf numFmtId="168" fontId="192" fillId="0" borderId="125" xfId="0" applyNumberFormat="1" applyFont="1" applyFill="1" applyBorder="1" applyAlignment="1">
      <alignment horizontal="center" vertical="center" wrapText="1" shrinkToFit="1"/>
    </xf>
    <xf numFmtId="168" fontId="192" fillId="0" borderId="203" xfId="0" applyNumberFormat="1" applyFont="1" applyFill="1" applyBorder="1" applyAlignment="1">
      <alignment horizontal="center" vertical="center" wrapText="1" shrinkToFit="1"/>
    </xf>
    <xf numFmtId="168" fontId="192" fillId="0" borderId="204" xfId="0" applyNumberFormat="1" applyFont="1" applyFill="1" applyBorder="1" applyAlignment="1">
      <alignment horizontal="center" vertical="center" wrapText="1" shrinkToFit="1"/>
    </xf>
    <xf numFmtId="168" fontId="206" fillId="0" borderId="102" xfId="0" applyNumberFormat="1" applyFont="1" applyFill="1" applyBorder="1" applyAlignment="1">
      <alignment horizontal="right" vertical="center" wrapText="1" shrinkToFit="1"/>
    </xf>
    <xf numFmtId="168" fontId="206" fillId="0" borderId="100" xfId="0" applyNumberFormat="1" applyFont="1" applyFill="1" applyBorder="1" applyAlignment="1">
      <alignment horizontal="right" vertical="center" wrapText="1" shrinkToFit="1"/>
    </xf>
    <xf numFmtId="168" fontId="206" fillId="0" borderId="101" xfId="0" applyNumberFormat="1" applyFont="1" applyFill="1" applyBorder="1" applyAlignment="1">
      <alignment horizontal="right" vertical="center" wrapText="1" shrinkToFit="1"/>
    </xf>
    <xf numFmtId="0" fontId="186" fillId="0" borderId="96" xfId="0" applyFont="1" applyFill="1" applyBorder="1" applyAlignment="1">
      <alignment horizontal="center" vertical="center" wrapText="1"/>
    </xf>
    <xf numFmtId="0" fontId="186" fillId="0" borderId="87" xfId="0" applyFont="1" applyFill="1" applyBorder="1" applyAlignment="1">
      <alignment horizontal="center" vertical="center" wrapText="1"/>
    </xf>
    <xf numFmtId="0" fontId="186" fillId="0" borderId="97" xfId="0" applyFont="1" applyFill="1" applyBorder="1" applyAlignment="1">
      <alignment horizontal="center" vertical="center" wrapText="1"/>
    </xf>
    <xf numFmtId="0" fontId="186" fillId="0" borderId="23" xfId="0" applyFont="1" applyFill="1" applyBorder="1" applyAlignment="1">
      <alignment horizontal="center" vertical="center" wrapText="1"/>
    </xf>
    <xf numFmtId="0" fontId="186" fillId="0" borderId="0" xfId="0" applyFont="1" applyFill="1" applyBorder="1" applyAlignment="1">
      <alignment horizontal="center" vertical="center" wrapText="1"/>
    </xf>
    <xf numFmtId="0" fontId="186" fillId="0" borderId="83" xfId="0" applyFont="1" applyFill="1" applyBorder="1" applyAlignment="1">
      <alignment horizontal="center" vertical="center" wrapText="1"/>
    </xf>
    <xf numFmtId="0" fontId="186" fillId="0" borderId="98" xfId="0" applyFont="1" applyFill="1" applyBorder="1" applyAlignment="1">
      <alignment horizontal="center" vertical="center" wrapText="1"/>
    </xf>
    <xf numFmtId="0" fontId="186" fillId="0" borderId="19" xfId="0" applyFont="1" applyFill="1" applyBorder="1" applyAlignment="1">
      <alignment horizontal="center" vertical="center" wrapText="1"/>
    </xf>
    <xf numFmtId="0" fontId="186" fillId="0" borderId="99" xfId="0" applyFont="1" applyFill="1" applyBorder="1" applyAlignment="1">
      <alignment horizontal="center" vertical="center" wrapText="1"/>
    </xf>
    <xf numFmtId="168" fontId="183" fillId="0" borderId="205" xfId="0" applyNumberFormat="1" applyFont="1" applyFill="1" applyBorder="1" applyAlignment="1">
      <alignment horizontal="center" vertical="center"/>
    </xf>
    <xf numFmtId="168" fontId="183" fillId="0" borderId="204" xfId="0" applyNumberFormat="1" applyFont="1" applyFill="1" applyBorder="1" applyAlignment="1">
      <alignment horizontal="center" vertical="center"/>
    </xf>
    <xf numFmtId="168" fontId="183" fillId="0" borderId="102" xfId="0" applyNumberFormat="1" applyFont="1" applyFill="1" applyBorder="1" applyAlignment="1">
      <alignment horizontal="center" vertical="center"/>
    </xf>
    <xf numFmtId="168" fontId="183" fillId="0" borderId="101" xfId="0" applyNumberFormat="1" applyFont="1" applyFill="1" applyBorder="1" applyAlignment="1">
      <alignment horizontal="center" vertical="center"/>
    </xf>
    <xf numFmtId="0" fontId="0" fillId="0" borderId="96" xfId="0" applyFill="1" applyBorder="1" applyAlignment="1">
      <alignment horizontal="left" vertical="center" wrapText="1"/>
    </xf>
    <xf numFmtId="0" fontId="0" fillId="0" borderId="87" xfId="0" applyFill="1" applyBorder="1" applyAlignment="1">
      <alignment horizontal="left" vertical="center" wrapText="1"/>
    </xf>
    <xf numFmtId="0" fontId="0" fillId="0" borderId="97" xfId="0" applyFill="1" applyBorder="1" applyAlignment="1">
      <alignment horizontal="left" vertical="center" wrapText="1"/>
    </xf>
    <xf numFmtId="0" fontId="0" fillId="0" borderId="23" xfId="0" applyFill="1" applyBorder="1" applyAlignment="1">
      <alignment horizontal="left" vertical="center" wrapText="1"/>
    </xf>
    <xf numFmtId="0" fontId="0" fillId="0" borderId="0" xfId="0" applyFill="1" applyBorder="1" applyAlignment="1">
      <alignment horizontal="left" vertical="center" wrapText="1"/>
    </xf>
    <xf numFmtId="0" fontId="0" fillId="0" borderId="83" xfId="0" applyFill="1" applyBorder="1" applyAlignment="1">
      <alignment horizontal="left" vertical="center" wrapText="1"/>
    </xf>
    <xf numFmtId="0" fontId="0" fillId="0" borderId="98" xfId="0" applyFill="1" applyBorder="1" applyAlignment="1">
      <alignment horizontal="left" vertical="center" wrapText="1"/>
    </xf>
    <xf numFmtId="0" fontId="0" fillId="0" borderId="19" xfId="0" applyFill="1" applyBorder="1" applyAlignment="1">
      <alignment horizontal="left" vertical="center" wrapText="1"/>
    </xf>
    <xf numFmtId="0" fontId="0" fillId="0" borderId="99" xfId="0" applyFill="1" applyBorder="1" applyAlignment="1">
      <alignment horizontal="left" vertical="center" wrapText="1"/>
    </xf>
    <xf numFmtId="0" fontId="15" fillId="0" borderId="96" xfId="0" applyFont="1" applyBorder="1" applyAlignment="1">
      <alignment horizontal="left" vertical="top" wrapText="1"/>
    </xf>
    <xf numFmtId="0" fontId="15" fillId="0" borderId="87" xfId="0" applyFont="1" applyBorder="1" applyAlignment="1">
      <alignment horizontal="left" vertical="top" wrapText="1"/>
    </xf>
    <xf numFmtId="0" fontId="15" fillId="0" borderId="97" xfId="0" applyFont="1" applyBorder="1" applyAlignment="1">
      <alignment horizontal="left" vertical="top" wrapText="1"/>
    </xf>
    <xf numFmtId="0" fontId="15" fillId="0" borderId="23" xfId="0" applyFont="1" applyBorder="1" applyAlignment="1">
      <alignment horizontal="left" vertical="top" wrapText="1"/>
    </xf>
    <xf numFmtId="0" fontId="15" fillId="0" borderId="0" xfId="0" applyFont="1" applyBorder="1" applyAlignment="1">
      <alignment horizontal="left" vertical="top" wrapText="1"/>
    </xf>
    <xf numFmtId="0" fontId="15" fillId="0" borderId="83" xfId="0" applyFont="1" applyBorder="1" applyAlignment="1">
      <alignment horizontal="left" vertical="top" wrapText="1"/>
    </xf>
    <xf numFmtId="0" fontId="15" fillId="0" borderId="98" xfId="0" applyFont="1" applyBorder="1" applyAlignment="1">
      <alignment horizontal="left" vertical="top" wrapText="1"/>
    </xf>
    <xf numFmtId="0" fontId="15" fillId="0" borderId="19" xfId="0" applyFont="1" applyBorder="1" applyAlignment="1">
      <alignment horizontal="left" vertical="top" wrapText="1"/>
    </xf>
    <xf numFmtId="0" fontId="15" fillId="0" borderId="99" xfId="0" applyFont="1" applyBorder="1" applyAlignment="1">
      <alignment horizontal="left" vertical="top" wrapText="1"/>
    </xf>
    <xf numFmtId="0" fontId="186" fillId="0" borderId="102" xfId="0" applyFont="1" applyFill="1" applyBorder="1" applyAlignment="1">
      <alignment horizontal="center" vertical="center"/>
    </xf>
    <xf numFmtId="0" fontId="186" fillId="0" borderId="100" xfId="0" applyFont="1" applyFill="1" applyBorder="1" applyAlignment="1">
      <alignment horizontal="center" vertical="center"/>
    </xf>
    <xf numFmtId="0" fontId="186" fillId="0" borderId="101" xfId="0" applyFont="1" applyFill="1" applyBorder="1" applyAlignment="1">
      <alignment horizontal="center" vertical="center"/>
    </xf>
    <xf numFmtId="0" fontId="186" fillId="0" borderId="102" xfId="0" applyFont="1" applyFill="1" applyBorder="1" applyAlignment="1">
      <alignment horizontal="center" vertical="center" wrapText="1"/>
    </xf>
    <xf numFmtId="0" fontId="186" fillId="0" borderId="100" xfId="0" applyFont="1" applyFill="1" applyBorder="1" applyAlignment="1">
      <alignment horizontal="center" vertical="center" wrapText="1"/>
    </xf>
    <xf numFmtId="0" fontId="186" fillId="0" borderId="101" xfId="0" applyFont="1" applyFill="1" applyBorder="1" applyAlignment="1">
      <alignment horizontal="center" vertical="center" wrapText="1"/>
    </xf>
    <xf numFmtId="168" fontId="192" fillId="0" borderId="96" xfId="0" applyNumberFormat="1" applyFont="1" applyFill="1" applyBorder="1" applyAlignment="1">
      <alignment horizontal="center" vertical="center" wrapText="1" shrinkToFit="1"/>
    </xf>
    <xf numFmtId="168" fontId="192" fillId="0" borderId="87" xfId="0" applyNumberFormat="1" applyFont="1" applyFill="1" applyBorder="1" applyAlignment="1">
      <alignment horizontal="center" vertical="center" wrapText="1" shrinkToFit="1"/>
    </xf>
    <xf numFmtId="168" fontId="192" fillId="0" borderId="97" xfId="0" applyNumberFormat="1" applyFont="1" applyFill="1" applyBorder="1" applyAlignment="1">
      <alignment horizontal="center" vertical="center" wrapText="1" shrinkToFit="1"/>
    </xf>
    <xf numFmtId="168" fontId="192" fillId="0" borderId="23" xfId="0" applyNumberFormat="1" applyFont="1" applyFill="1" applyBorder="1" applyAlignment="1">
      <alignment horizontal="center" vertical="center" wrapText="1" shrinkToFit="1"/>
    </xf>
    <xf numFmtId="168" fontId="192" fillId="0" borderId="0" xfId="0" applyNumberFormat="1" applyFont="1" applyFill="1" applyBorder="1" applyAlignment="1">
      <alignment horizontal="center" vertical="center" wrapText="1" shrinkToFit="1"/>
    </xf>
    <xf numFmtId="168" fontId="192" fillId="0" borderId="83" xfId="0" applyNumberFormat="1" applyFont="1" applyFill="1" applyBorder="1" applyAlignment="1">
      <alignment horizontal="center" vertical="center" wrapText="1" shrinkToFit="1"/>
    </xf>
    <xf numFmtId="168" fontId="192" fillId="0" borderId="98" xfId="0" applyNumberFormat="1" applyFont="1" applyFill="1" applyBorder="1" applyAlignment="1">
      <alignment horizontal="center" vertical="center" wrapText="1" shrinkToFit="1"/>
    </xf>
    <xf numFmtId="168" fontId="192" fillId="0" borderId="19" xfId="0" applyNumberFormat="1" applyFont="1" applyFill="1" applyBorder="1" applyAlignment="1">
      <alignment horizontal="center" vertical="center" wrapText="1" shrinkToFit="1"/>
    </xf>
    <xf numFmtId="168" fontId="192" fillId="0" borderId="99" xfId="0" applyNumberFormat="1" applyFont="1" applyFill="1" applyBorder="1" applyAlignment="1">
      <alignment horizontal="center" vertical="center" wrapText="1" shrinkToFit="1"/>
    </xf>
    <xf numFmtId="168" fontId="192" fillId="0" borderId="66" xfId="0" applyNumberFormat="1" applyFont="1" applyFill="1" applyBorder="1" applyAlignment="1">
      <alignment horizontal="center" vertical="center" wrapText="1" shrinkToFit="1"/>
    </xf>
    <xf numFmtId="168" fontId="192" fillId="0" borderId="22" xfId="0" applyNumberFormat="1" applyFont="1" applyFill="1" applyBorder="1" applyAlignment="1">
      <alignment horizontal="center" vertical="center" wrapText="1" shrinkToFit="1"/>
    </xf>
    <xf numFmtId="168" fontId="192" fillId="0" borderId="65" xfId="0" applyNumberFormat="1" applyFont="1" applyFill="1" applyBorder="1" applyAlignment="1">
      <alignment horizontal="center" vertical="center" wrapText="1" shrinkToFit="1"/>
    </xf>
    <xf numFmtId="0" fontId="15" fillId="0" borderId="60" xfId="0" applyFont="1" applyBorder="1" applyAlignment="1">
      <alignment horizontal="left" vertical="center" wrapText="1"/>
    </xf>
    <xf numFmtId="0" fontId="15" fillId="0" borderId="82" xfId="0" applyFont="1" applyBorder="1" applyAlignment="1">
      <alignment horizontal="left" vertical="center" wrapText="1"/>
    </xf>
    <xf numFmtId="0" fontId="15" fillId="0" borderId="189" xfId="0" applyFont="1" applyBorder="1" applyAlignment="1">
      <alignment horizontal="left" vertical="center" wrapText="1"/>
    </xf>
    <xf numFmtId="0" fontId="220" fillId="0" borderId="0" xfId="0" applyFont="1" applyBorder="1" applyAlignment="1">
      <alignment horizontal="center" vertical="center"/>
    </xf>
    <xf numFmtId="0" fontId="178" fillId="0" borderId="0" xfId="0" applyFont="1" applyAlignment="1">
      <alignment horizontal="left" vertical="center" wrapText="1"/>
    </xf>
    <xf numFmtId="0" fontId="0" fillId="0" borderId="0" xfId="0" applyBorder="1" applyAlignment="1">
      <alignment horizontal="left"/>
    </xf>
    <xf numFmtId="0" fontId="0" fillId="0" borderId="83" xfId="0" applyBorder="1" applyAlignment="1">
      <alignment horizontal="left"/>
    </xf>
    <xf numFmtId="0" fontId="4" fillId="0" borderId="23" xfId="0" applyFont="1" applyBorder="1" applyAlignment="1">
      <alignment horizontal="left" vertical="center" wrapText="1"/>
    </xf>
    <xf numFmtId="0" fontId="4" fillId="0" borderId="0" xfId="0" applyFont="1" applyBorder="1" applyAlignment="1">
      <alignment horizontal="left" vertical="center" wrapText="1"/>
    </xf>
    <xf numFmtId="0" fontId="176" fillId="0" borderId="0" xfId="0" applyFont="1" applyBorder="1" applyAlignment="1">
      <alignment horizontal="center" vertical="center" wrapText="1"/>
    </xf>
    <xf numFmtId="0" fontId="183" fillId="0" borderId="23" xfId="0" applyFont="1" applyBorder="1" applyAlignment="1">
      <alignment horizontal="left" vertical="top" wrapText="1" readingOrder="1"/>
    </xf>
    <xf numFmtId="0" fontId="183" fillId="0" borderId="0" xfId="0" applyFont="1" applyBorder="1" applyAlignment="1">
      <alignment horizontal="left" vertical="top" wrapText="1" readingOrder="1"/>
    </xf>
    <xf numFmtId="0" fontId="183" fillId="0" borderId="83" xfId="0" applyFont="1" applyBorder="1" applyAlignment="1">
      <alignment horizontal="left" vertical="top" wrapText="1" readingOrder="1"/>
    </xf>
    <xf numFmtId="0" fontId="183" fillId="0" borderId="23" xfId="0" applyFont="1" applyBorder="1" applyAlignment="1">
      <alignment horizontal="center" vertical="center" wrapText="1"/>
    </xf>
    <xf numFmtId="0" fontId="183" fillId="0" borderId="0" xfId="0" applyFont="1" applyBorder="1" applyAlignment="1">
      <alignment horizontal="center" vertical="center" wrapText="1"/>
    </xf>
    <xf numFmtId="0" fontId="183" fillId="0" borderId="83" xfId="0" applyFont="1" applyBorder="1" applyAlignment="1">
      <alignment horizontal="center" vertical="center" wrapText="1"/>
    </xf>
    <xf numFmtId="0" fontId="183" fillId="0" borderId="23" xfId="0" applyFont="1" applyBorder="1" applyAlignment="1">
      <alignment horizontal="center" vertical="center"/>
    </xf>
    <xf numFmtId="0" fontId="183" fillId="0" borderId="0" xfId="0" applyFont="1" applyBorder="1" applyAlignment="1">
      <alignment horizontal="center" vertical="center"/>
    </xf>
    <xf numFmtId="0" fontId="183" fillId="0" borderId="83" xfId="0" applyFont="1" applyBorder="1" applyAlignment="1">
      <alignment horizontal="center" vertical="center"/>
    </xf>
    <xf numFmtId="0" fontId="165" fillId="0" borderId="0" xfId="0" applyFont="1" applyAlignment="1">
      <alignment horizontal="center"/>
    </xf>
    <xf numFmtId="0" fontId="172" fillId="83" borderId="31" xfId="0" applyFont="1" applyFill="1" applyBorder="1" applyAlignment="1">
      <alignment horizontal="center"/>
    </xf>
    <xf numFmtId="0" fontId="167" fillId="84" borderId="20" xfId="0" applyFont="1" applyFill="1" applyBorder="1" applyAlignment="1">
      <alignment/>
    </xf>
    <xf numFmtId="0" fontId="172" fillId="85" borderId="206" xfId="0" applyFont="1" applyFill="1" applyBorder="1" applyAlignment="1">
      <alignment horizontal="center" vertical="center" wrapText="1"/>
    </xf>
    <xf numFmtId="0" fontId="172" fillId="86" borderId="207" xfId="0" applyFont="1" applyFill="1" applyBorder="1" applyAlignment="1">
      <alignment horizontal="center" vertical="center" wrapText="1"/>
    </xf>
    <xf numFmtId="0" fontId="172" fillId="87" borderId="208" xfId="0" applyFont="1" applyFill="1" applyBorder="1" applyAlignment="1">
      <alignment horizontal="center" vertical="center" wrapText="1"/>
    </xf>
    <xf numFmtId="0" fontId="172" fillId="88" borderId="31" xfId="0" applyFont="1" applyFill="1" applyBorder="1" applyAlignment="1">
      <alignment horizontal="center" vertical="center" wrapText="1"/>
    </xf>
    <xf numFmtId="0" fontId="172" fillId="89" borderId="20" xfId="0" applyFont="1" applyFill="1" applyBorder="1" applyAlignment="1">
      <alignment horizontal="center" vertical="center" wrapText="1"/>
    </xf>
    <xf numFmtId="0" fontId="172" fillId="90" borderId="21" xfId="0" applyFont="1" applyFill="1" applyBorder="1" applyAlignment="1">
      <alignment horizontal="center" vertical="center" wrapText="1"/>
    </xf>
    <xf numFmtId="0" fontId="60" fillId="0" borderId="0" xfId="0" applyFont="1" applyAlignment="1">
      <alignment horizontal="center"/>
    </xf>
    <xf numFmtId="0" fontId="176" fillId="0" borderId="0" xfId="0" applyFont="1" applyBorder="1" applyAlignment="1">
      <alignment horizontal="center" vertical="center"/>
    </xf>
    <xf numFmtId="0" fontId="0" fillId="0" borderId="0" xfId="0" applyFont="1" applyAlignment="1">
      <alignment horizontal="center"/>
    </xf>
    <xf numFmtId="0" fontId="101" fillId="0" borderId="0" xfId="93" applyFont="1" applyFill="1" applyAlignment="1">
      <alignment horizontal="center"/>
      <protection/>
    </xf>
    <xf numFmtId="0" fontId="145" fillId="0" borderId="0" xfId="93" applyFont="1" applyFill="1" applyAlignment="1">
      <alignment horizontal="center" wrapText="1"/>
      <protection/>
    </xf>
    <xf numFmtId="0" fontId="220" fillId="0" borderId="0" xfId="93" applyFont="1" applyFill="1" applyAlignment="1">
      <alignment horizontal="center" wrapText="1"/>
      <protection/>
    </xf>
    <xf numFmtId="0" fontId="102" fillId="0" borderId="22" xfId="93" applyFont="1" applyBorder="1" applyAlignment="1">
      <alignment horizontal="center" vertical="center" wrapText="1"/>
      <protection/>
    </xf>
    <xf numFmtId="167" fontId="6" fillId="0" borderId="22" xfId="93" applyNumberFormat="1" applyFont="1" applyFill="1" applyBorder="1" applyAlignment="1">
      <alignment horizontal="center" vertical="center" wrapText="1"/>
      <protection/>
    </xf>
    <xf numFmtId="167" fontId="6" fillId="0" borderId="65" xfId="93" applyNumberFormat="1" applyFont="1" applyFill="1" applyBorder="1" applyAlignment="1">
      <alignment horizontal="center" vertical="center" wrapText="1"/>
      <protection/>
    </xf>
    <xf numFmtId="0" fontId="154" fillId="0" borderId="64" xfId="83" applyBorder="1" applyAlignment="1" applyProtection="1">
      <alignment horizontal="center" vertical="center"/>
      <protection/>
    </xf>
    <xf numFmtId="0" fontId="102" fillId="0" borderId="66" xfId="93" applyFont="1" applyBorder="1" applyAlignment="1">
      <alignment horizontal="center" vertical="center" wrapText="1"/>
      <protection/>
    </xf>
    <xf numFmtId="0" fontId="102" fillId="0" borderId="65" xfId="93" applyFont="1" applyBorder="1" applyAlignment="1">
      <alignment horizontal="center" vertical="center" wrapText="1"/>
      <protection/>
    </xf>
    <xf numFmtId="0" fontId="154" fillId="0" borderId="0" xfId="83" applyAlignment="1" applyProtection="1">
      <alignment horizontal="center" vertical="center"/>
      <protection/>
    </xf>
    <xf numFmtId="167" fontId="6" fillId="0" borderId="66" xfId="93" applyNumberFormat="1" applyFont="1" applyFill="1" applyBorder="1" applyAlignment="1">
      <alignment horizontal="center" vertical="center" wrapText="1"/>
      <protection/>
    </xf>
    <xf numFmtId="0" fontId="207" fillId="0" borderId="66" xfId="93" applyFont="1" applyFill="1" applyBorder="1" applyAlignment="1">
      <alignment horizontal="center" vertical="center" wrapText="1"/>
      <protection/>
    </xf>
    <xf numFmtId="0" fontId="207" fillId="0" borderId="22" xfId="93" applyFont="1" applyFill="1" applyBorder="1" applyAlignment="1">
      <alignment horizontal="center" vertical="center" wrapText="1"/>
      <protection/>
    </xf>
    <xf numFmtId="0" fontId="207" fillId="0" borderId="65" xfId="93" applyFont="1" applyFill="1" applyBorder="1" applyAlignment="1">
      <alignment horizontal="center" vertical="center" wrapText="1"/>
      <protection/>
    </xf>
    <xf numFmtId="0" fontId="15" fillId="0" borderId="66" xfId="93" applyFont="1" applyFill="1" applyBorder="1" applyAlignment="1" quotePrefix="1">
      <alignment horizontal="left" vertical="center" wrapText="1"/>
      <protection/>
    </xf>
    <xf numFmtId="0" fontId="15" fillId="0" borderId="65" xfId="93" applyFont="1" applyFill="1" applyBorder="1" applyAlignment="1" quotePrefix="1">
      <alignment horizontal="left" vertical="center" wrapText="1"/>
      <protection/>
    </xf>
    <xf numFmtId="0" fontId="15" fillId="0" borderId="22" xfId="93" applyFont="1" applyFill="1" applyBorder="1" applyAlignment="1" quotePrefix="1">
      <alignment horizontal="left" vertical="center" wrapText="1"/>
      <protection/>
    </xf>
    <xf numFmtId="0" fontId="60" fillId="0" borderId="0" xfId="93" applyFont="1" applyFill="1" applyAlignment="1">
      <alignment horizontal="center" wrapText="1"/>
      <protection/>
    </xf>
    <xf numFmtId="0" fontId="176" fillId="0" borderId="0" xfId="93" applyFont="1" applyFill="1" applyAlignment="1">
      <alignment horizontal="center" wrapText="1"/>
      <protection/>
    </xf>
    <xf numFmtId="0" fontId="5" fillId="0" borderId="0" xfId="93" applyFont="1" applyFill="1" applyAlignment="1">
      <alignment horizontal="center" vertical="center"/>
      <protection/>
    </xf>
    <xf numFmtId="0" fontId="5" fillId="0" borderId="0" xfId="93" applyFont="1" applyAlignment="1">
      <alignment horizontal="center"/>
      <protection/>
    </xf>
    <xf numFmtId="0" fontId="34" fillId="0" borderId="0" xfId="93" applyFont="1" applyFill="1" applyAlignment="1">
      <alignment horizontal="left" vertical="center" wrapText="1"/>
      <protection/>
    </xf>
    <xf numFmtId="0" fontId="168" fillId="0" borderId="0" xfId="93" applyFont="1" applyFill="1" applyAlignment="1">
      <alignment horizontal="center" wrapText="1"/>
      <protection/>
    </xf>
    <xf numFmtId="0" fontId="5" fillId="0" borderId="0" xfId="93" applyFont="1" applyAlignment="1">
      <alignment horizontal="center" vertical="center"/>
      <protection/>
    </xf>
    <xf numFmtId="0" fontId="100" fillId="0" borderId="0" xfId="93" applyFont="1" applyFill="1" applyAlignment="1">
      <alignment horizontal="center" wrapText="1"/>
      <protection/>
    </xf>
    <xf numFmtId="0" fontId="5" fillId="0" borderId="0" xfId="93" applyFont="1" applyFill="1" applyBorder="1" applyAlignment="1">
      <alignment horizontal="center"/>
      <protection/>
    </xf>
    <xf numFmtId="0" fontId="163" fillId="6" borderId="71" xfId="0" applyFont="1" applyFill="1" applyBorder="1" applyAlignment="1">
      <alignment horizontal="center" vertical="top" wrapText="1"/>
    </xf>
    <xf numFmtId="0" fontId="163" fillId="6" borderId="73" xfId="0" applyFont="1" applyFill="1" applyBorder="1" applyAlignment="1">
      <alignment horizontal="center" vertical="top" wrapText="1"/>
    </xf>
    <xf numFmtId="0" fontId="163" fillId="6" borderId="60" xfId="0" applyFont="1" applyFill="1" applyBorder="1" applyAlignment="1">
      <alignment horizontal="center" vertical="center" wrapText="1"/>
    </xf>
    <xf numFmtId="0" fontId="163" fillId="6" borderId="82" xfId="0" applyFont="1" applyFill="1" applyBorder="1" applyAlignment="1">
      <alignment horizontal="center" vertical="center" wrapText="1"/>
    </xf>
    <xf numFmtId="0" fontId="163" fillId="6" borderId="189" xfId="0" applyFont="1" applyFill="1" applyBorder="1" applyAlignment="1">
      <alignment horizontal="center" vertical="center" wrapText="1"/>
    </xf>
    <xf numFmtId="0" fontId="163" fillId="6" borderId="154" xfId="0" applyFont="1" applyFill="1" applyBorder="1" applyAlignment="1">
      <alignment horizontal="center" vertical="center" wrapText="1"/>
    </xf>
    <xf numFmtId="0" fontId="6" fillId="0" borderId="0" xfId="99" applyFont="1" applyFill="1" applyAlignment="1">
      <alignment horizontal="center" wrapText="1"/>
      <protection/>
    </xf>
    <xf numFmtId="0" fontId="182" fillId="0" borderId="0" xfId="0" applyFont="1" applyBorder="1" applyAlignment="1">
      <alignment horizontal="center" vertical="center" wrapText="1"/>
    </xf>
    <xf numFmtId="0" fontId="0" fillId="0" borderId="103" xfId="0" applyBorder="1" applyAlignment="1">
      <alignment horizontal="right" wrapText="1"/>
    </xf>
    <xf numFmtId="0" fontId="157" fillId="0" borderId="0" xfId="97" applyAlignment="1">
      <alignment horizontal="center" vertical="center"/>
      <protection/>
    </xf>
    <xf numFmtId="0" fontId="63" fillId="91" borderId="0" xfId="97" applyFont="1" applyFill="1" applyAlignment="1">
      <alignment horizontal="left" vertical="center" wrapText="1"/>
      <protection/>
    </xf>
    <xf numFmtId="0" fontId="157" fillId="0" borderId="0" xfId="97" applyAlignment="1">
      <alignment horizontal="left" vertical="center" wrapText="1"/>
      <protection/>
    </xf>
  </cellXfs>
  <cellStyles count="128">
    <cellStyle name="Normal" xfId="0"/>
    <cellStyle name="20% - Cor1" xfId="15"/>
    <cellStyle name="20% - Cor2" xfId="16"/>
    <cellStyle name="20% - Cor3" xfId="17"/>
    <cellStyle name="20% - Cor4" xfId="18"/>
    <cellStyle name="20% - Cor5" xfId="19"/>
    <cellStyle name="20% - Cor6" xfId="20"/>
    <cellStyle name="40% - Cor1" xfId="21"/>
    <cellStyle name="40% - Cor2" xfId="22"/>
    <cellStyle name="40% - Cor3" xfId="23"/>
    <cellStyle name="40% - Cor4" xfId="24"/>
    <cellStyle name="40% - Cor5" xfId="25"/>
    <cellStyle name="40% - Cor6" xfId="26"/>
    <cellStyle name="60% - Cor1" xfId="27"/>
    <cellStyle name="60% - Cor2" xfId="28"/>
    <cellStyle name="60% - Cor3" xfId="29"/>
    <cellStyle name="60% - Cor4" xfId="30"/>
    <cellStyle name="60% - Cor5" xfId="31"/>
    <cellStyle name="60% - Cor6" xfId="32"/>
    <cellStyle name="Accent1" xfId="33"/>
    <cellStyle name="Accent1 - 20%" xfId="34"/>
    <cellStyle name="Accent1 - 40%" xfId="35"/>
    <cellStyle name="Accent1 - 60%" xfId="36"/>
    <cellStyle name="Accent2" xfId="37"/>
    <cellStyle name="Accent2 - 20%" xfId="38"/>
    <cellStyle name="Accent2 - 40%" xfId="39"/>
    <cellStyle name="Accent2 - 60%" xfId="40"/>
    <cellStyle name="Accent3" xfId="41"/>
    <cellStyle name="Accent3 - 20%" xfId="42"/>
    <cellStyle name="Accent3 - 40%" xfId="43"/>
    <cellStyle name="Accent3 - 60%" xfId="44"/>
    <cellStyle name="Accent4" xfId="45"/>
    <cellStyle name="Accent4 - 20%" xfId="46"/>
    <cellStyle name="Accent4 - 40%" xfId="47"/>
    <cellStyle name="Accent4 - 60%" xfId="48"/>
    <cellStyle name="Accent5" xfId="49"/>
    <cellStyle name="Accent5 - 20%" xfId="50"/>
    <cellStyle name="Accent5 - 40%" xfId="51"/>
    <cellStyle name="Accent5 - 60%" xfId="52"/>
    <cellStyle name="Accent6" xfId="53"/>
    <cellStyle name="Accent6 - 20%" xfId="54"/>
    <cellStyle name="Accent6 - 40%" xfId="55"/>
    <cellStyle name="Accent6 - 60%" xfId="56"/>
    <cellStyle name="Bad" xfId="57"/>
    <cellStyle name="Cabeçalho 1" xfId="58"/>
    <cellStyle name="Cabeçalho 2" xfId="59"/>
    <cellStyle name="Cabeçalho 3" xfId="60"/>
    <cellStyle name="Cabeçalho 4" xfId="61"/>
    <cellStyle name="Calculation" xfId="62"/>
    <cellStyle name="Cálculo" xfId="63"/>
    <cellStyle name="Célula Ligada" xfId="64"/>
    <cellStyle name="Check Cell" xfId="65"/>
    <cellStyle name="Cor1" xfId="66"/>
    <cellStyle name="Cor2" xfId="67"/>
    <cellStyle name="Cor3" xfId="68"/>
    <cellStyle name="Cor4" xfId="69"/>
    <cellStyle name="Cor5" xfId="70"/>
    <cellStyle name="Cor6" xfId="71"/>
    <cellStyle name="Correto" xfId="72"/>
    <cellStyle name="Emphasis 1" xfId="73"/>
    <cellStyle name="Emphasis 2" xfId="74"/>
    <cellStyle name="Emphasis 3" xfId="75"/>
    <cellStyle name="Entrada" xfId="76"/>
    <cellStyle name="Euro" xfId="77"/>
    <cellStyle name="Good" xfId="78"/>
    <cellStyle name="Heading 1" xfId="79"/>
    <cellStyle name="Heading 2" xfId="80"/>
    <cellStyle name="Heading 3" xfId="81"/>
    <cellStyle name="Heading 4" xfId="82"/>
    <cellStyle name="Hyperlink" xfId="83"/>
    <cellStyle name="Followed Hyperlink" xfId="84"/>
    <cellStyle name="Incorreto" xfId="85"/>
    <cellStyle name="Input" xfId="86"/>
    <cellStyle name="Linked Cell" xfId="87"/>
    <cellStyle name="Currency" xfId="88"/>
    <cellStyle name="Currency [0]" xfId="89"/>
    <cellStyle name="Moeda 2" xfId="90"/>
    <cellStyle name="Neutral" xfId="91"/>
    <cellStyle name="Neutro" xfId="92"/>
    <cellStyle name="Normal 10" xfId="93"/>
    <cellStyle name="Normal 11" xfId="94"/>
    <cellStyle name="Normal 12" xfId="95"/>
    <cellStyle name="Normal 12 2" xfId="96"/>
    <cellStyle name="Normal 13" xfId="97"/>
    <cellStyle name="Normal 13 10" xfId="98"/>
    <cellStyle name="Normal 2" xfId="99"/>
    <cellStyle name="Normal 2 2" xfId="100"/>
    <cellStyle name="Normal 3" xfId="101"/>
    <cellStyle name="Normal 3 2" xfId="102"/>
    <cellStyle name="Normal 3 3" xfId="103"/>
    <cellStyle name="Normal 3_ONLINE" xfId="104"/>
    <cellStyle name="Normal 4" xfId="105"/>
    <cellStyle name="Normal 5" xfId="106"/>
    <cellStyle name="Normal 5 2" xfId="107"/>
    <cellStyle name="Normal 6" xfId="108"/>
    <cellStyle name="Normal 6 2" xfId="109"/>
    <cellStyle name="Normal 60 2" xfId="110"/>
    <cellStyle name="Normal 7" xfId="111"/>
    <cellStyle name="Normal 7 2" xfId="112"/>
    <cellStyle name="Normal 7 3" xfId="113"/>
    <cellStyle name="Normal 8" xfId="114"/>
    <cellStyle name="Normal 8 2" xfId="115"/>
    <cellStyle name="Normal 9" xfId="116"/>
    <cellStyle name="Normal_2004_2005_preparação_XVI Governo" xfId="117"/>
    <cellStyle name="Normal_ANEXO II-A_NOVO 2" xfId="118"/>
    <cellStyle name="Normal_mapas anexos despacho relatório OE-2006" xfId="119"/>
    <cellStyle name="Nota" xfId="120"/>
    <cellStyle name="Note" xfId="121"/>
    <cellStyle name="Output" xfId="122"/>
    <cellStyle name="Percent" xfId="123"/>
    <cellStyle name="Percentagem 2" xfId="124"/>
    <cellStyle name="Percentagem 3" xfId="125"/>
    <cellStyle name="Percentagem 5" xfId="126"/>
    <cellStyle name="Saída" xfId="127"/>
    <cellStyle name="Comma [0]" xfId="128"/>
    <cellStyle name="Sheet Title" xfId="129"/>
    <cellStyle name="Texto de Aviso" xfId="130"/>
    <cellStyle name="Texto Explicativo" xfId="131"/>
    <cellStyle name="Título" xfId="132"/>
    <cellStyle name="Total" xfId="133"/>
    <cellStyle name="Verificar Célula" xfId="134"/>
    <cellStyle name="Comma" xfId="135"/>
    <cellStyle name="Vírgula 2" xfId="136"/>
    <cellStyle name="Vírgula 3" xfId="137"/>
    <cellStyle name="Vírgula 4" xfId="138"/>
    <cellStyle name="Vírgula 4 2" xfId="139"/>
    <cellStyle name="Vírgula 5" xfId="140"/>
    <cellStyle name="Warning Text" xfId="141"/>
  </cellStyles>
  <dxfs count="4">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21.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22.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23.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24.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25.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26.v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27.vml.rels><?xml version="1.0" encoding="utf-8" standalone="yes"?><Relationships xmlns="http://schemas.openxmlformats.org/package/2006/relationships"><Relationship Id="rId1" Type="http://schemas.openxmlformats.org/officeDocument/2006/relationships/image" Target="../media/image6.jpeg" /></Relationships>
</file>

<file path=xl/drawings/_rels/vmlDrawing28.vml.rels><?xml version="1.0" encoding="utf-8" standalone="yes"?><Relationships xmlns="http://schemas.openxmlformats.org/package/2006/relationships"><Relationship Id="rId1" Type="http://schemas.openxmlformats.org/officeDocument/2006/relationships/image" Target="../media/image6.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45</xdr:row>
      <xdr:rowOff>47625</xdr:rowOff>
    </xdr:from>
    <xdr:to>
      <xdr:col>7</xdr:col>
      <xdr:colOff>885825</xdr:colOff>
      <xdr:row>61</xdr:row>
      <xdr:rowOff>142875</xdr:rowOff>
    </xdr:to>
    <xdr:pic>
      <xdr:nvPicPr>
        <xdr:cNvPr id="1" name="Imagem 1"/>
        <xdr:cNvPicPr preferRelativeResize="1">
          <a:picLocks noChangeAspect="1"/>
        </xdr:cNvPicPr>
      </xdr:nvPicPr>
      <xdr:blipFill>
        <a:blip r:embed="rId1"/>
        <a:srcRect r="-1011"/>
        <a:stretch>
          <a:fillRect/>
        </a:stretch>
      </xdr:blipFill>
      <xdr:spPr>
        <a:xfrm>
          <a:off x="342900" y="12477750"/>
          <a:ext cx="5543550" cy="2686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781050</xdr:colOff>
      <xdr:row>81</xdr:row>
      <xdr:rowOff>57150</xdr:rowOff>
    </xdr:from>
    <xdr:ext cx="190500" cy="266700"/>
    <xdr:sp fLocksText="0">
      <xdr:nvSpPr>
        <xdr:cNvPr id="1" name="CaixaDeTexto 1"/>
        <xdr:cNvSpPr txBox="1">
          <a:spLocks noChangeArrowheads="1"/>
        </xdr:cNvSpPr>
      </xdr:nvSpPr>
      <xdr:spPr>
        <a:xfrm>
          <a:off x="1066800" y="274034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0</xdr:colOff>
      <xdr:row>88</xdr:row>
      <xdr:rowOff>0</xdr:rowOff>
    </xdr:from>
    <xdr:ext cx="11172825" cy="5181600"/>
    <xdr:sp>
      <xdr:nvSpPr>
        <xdr:cNvPr id="2" name="AutoShape 1"/>
        <xdr:cNvSpPr>
          <a:spLocks noChangeAspect="1"/>
        </xdr:cNvSpPr>
      </xdr:nvSpPr>
      <xdr:spPr>
        <a:xfrm>
          <a:off x="285750" y="28689300"/>
          <a:ext cx="11172825" cy="5181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1</xdr:col>
      <xdr:colOff>66675</xdr:colOff>
      <xdr:row>51</xdr:row>
      <xdr:rowOff>95250</xdr:rowOff>
    </xdr:from>
    <xdr:to>
      <xdr:col>14</xdr:col>
      <xdr:colOff>971550</xdr:colOff>
      <xdr:row>82</xdr:row>
      <xdr:rowOff>57150</xdr:rowOff>
    </xdr:to>
    <xdr:pic>
      <xdr:nvPicPr>
        <xdr:cNvPr id="3" name="Imagem 13"/>
        <xdr:cNvPicPr preferRelativeResize="1">
          <a:picLocks noChangeAspect="1"/>
        </xdr:cNvPicPr>
      </xdr:nvPicPr>
      <xdr:blipFill>
        <a:blip r:embed="rId1"/>
        <a:stretch>
          <a:fillRect/>
        </a:stretch>
      </xdr:blipFill>
      <xdr:spPr>
        <a:xfrm>
          <a:off x="352425" y="21726525"/>
          <a:ext cx="10953750" cy="5867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504825</xdr:colOff>
      <xdr:row>43</xdr:row>
      <xdr:rowOff>38100</xdr:rowOff>
    </xdr:from>
    <xdr:to>
      <xdr:col>5</xdr:col>
      <xdr:colOff>123825</xdr:colOff>
      <xdr:row>44</xdr:row>
      <xdr:rowOff>9525</xdr:rowOff>
    </xdr:to>
    <xdr:pic>
      <xdr:nvPicPr>
        <xdr:cNvPr id="1" name="Imagem 2"/>
        <xdr:cNvPicPr preferRelativeResize="1">
          <a:picLocks noChangeAspect="1"/>
        </xdr:cNvPicPr>
      </xdr:nvPicPr>
      <xdr:blipFill>
        <a:blip r:embed="rId1"/>
        <a:stretch>
          <a:fillRect/>
        </a:stretch>
      </xdr:blipFill>
      <xdr:spPr>
        <a:xfrm>
          <a:off x="828675" y="7924800"/>
          <a:ext cx="4914900" cy="161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s://dre.pt/pesquisa/-/search/115360036/details/normal?l=1" TargetMode="External" /><Relationship Id="rId2" Type="http://schemas.openxmlformats.org/officeDocument/2006/relationships/hyperlink" Target="http://plataformamulheres.org.pt/wp-content/ficheiros/2018/08/PpDM-Guia-Metodologico-OIG-layout.pdf" TargetMode="External" /><Relationship Id="rId3" Type="http://schemas.openxmlformats.org/officeDocument/2006/relationships/hyperlink" Target="https://www.cig.gov.pt/wp-content/uploads/2018/08/CC_Interministerial.pdf" TargetMode="External" /><Relationship Id="rId4" Type="http://schemas.openxmlformats.org/officeDocument/2006/relationships/vmlDrawing" Target="../drawings/vmlDrawing15.vml" /><Relationship Id="rId5"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drawing" Target="../drawings/drawing3.xml" /><Relationship Id="rId3" Type="http://schemas.openxmlformats.org/officeDocument/2006/relationships/vmlDrawing" Target="../drawings/vmlDrawing19.v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21.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hyperlink" Target="mailto:OE2019@dgo.gov.pt" TargetMode="External" /><Relationship Id="rId2" Type="http://schemas.openxmlformats.org/officeDocument/2006/relationships/hyperlink" Target="mailto:OE2019@dgo.gov.pt" TargetMode="External" /><Relationship Id="rId3" Type="http://schemas.openxmlformats.org/officeDocument/2006/relationships/hyperlink" Target="mailto:OE2019@dgo.gov.pt" TargetMode="External" /><Relationship Id="rId4" Type="http://schemas.openxmlformats.org/officeDocument/2006/relationships/hyperlink" Target="mailto:OE2019@dgo.gov.pt" TargetMode="External" /><Relationship Id="rId5" Type="http://schemas.openxmlformats.org/officeDocument/2006/relationships/hyperlink" Target="mailto:OE2019@dgo.gov.pt" TargetMode="External" /><Relationship Id="rId6" Type="http://schemas.openxmlformats.org/officeDocument/2006/relationships/hyperlink" Target="mailto:OE2019@dgo.gov.pt" TargetMode="External" /><Relationship Id="rId7" Type="http://schemas.openxmlformats.org/officeDocument/2006/relationships/hyperlink" Target="mailto:OE2019@dgo.gov.pt" TargetMode="External" /><Relationship Id="rId8" Type="http://schemas.openxmlformats.org/officeDocument/2006/relationships/vmlDrawing" Target="../drawings/vmlDrawing22.vml" /><Relationship Id="rId9"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23.v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24.v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25.v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vmlDrawing" Target="../drawings/vmlDrawing26.v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vmlDrawing" Target="../drawings/vmlDrawing27.v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vmlDrawing" Target="../drawings/vmlDrawing28.vml" /><Relationship Id="rId2"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PROG.GOVERNACAO@DGO.GOV.PT" TargetMode="External" /><Relationship Id="rId2" Type="http://schemas.openxmlformats.org/officeDocument/2006/relationships/hyperlink" Target="mailto:PROG.SOBERANIA@DGO.GOV.PT" TargetMode="External" /><Relationship Id="rId3" Type="http://schemas.openxmlformats.org/officeDocument/2006/relationships/hyperlink" Target="mailto:PROG.REPEXTERNA@DGO.GOV.PT" TargetMode="External" /><Relationship Id="rId4" Type="http://schemas.openxmlformats.org/officeDocument/2006/relationships/hyperlink" Target="mailto:PROG.FINANCAS@DGO.GOV.PT" TargetMode="External" /><Relationship Id="rId5" Type="http://schemas.openxmlformats.org/officeDocument/2006/relationships/hyperlink" Target="mailto:PROG.GESTDIV@DGO.GOV.PT" TargetMode="External" /><Relationship Id="rId6" Type="http://schemas.openxmlformats.org/officeDocument/2006/relationships/hyperlink" Target="mailto:PROG.DEFESA@DGO.GOV.PT" TargetMode="External" /><Relationship Id="rId7" Type="http://schemas.openxmlformats.org/officeDocument/2006/relationships/hyperlink" Target="mailto:PROG.SEGURANCA@DGO.GOV.PT" TargetMode="External" /><Relationship Id="rId8" Type="http://schemas.openxmlformats.org/officeDocument/2006/relationships/hyperlink" Target="mailto:PROG.JUSTICA@DGO.GOV.PT" TargetMode="External" /><Relationship Id="rId9" Type="http://schemas.openxmlformats.org/officeDocument/2006/relationships/hyperlink" Target="mailto:PROG.CULTURA@DGO.GOV.PT" TargetMode="External" /><Relationship Id="rId10" Type="http://schemas.openxmlformats.org/officeDocument/2006/relationships/hyperlink" Target="mailto:PROG.CIENCIAENSSUP@DGO.GOV.PT" TargetMode="External" /><Relationship Id="rId11" Type="http://schemas.openxmlformats.org/officeDocument/2006/relationships/hyperlink" Target="mailto:PROG.EDUCACAO@DGO.GOV.PT" TargetMode="External" /><Relationship Id="rId12" Type="http://schemas.openxmlformats.org/officeDocument/2006/relationships/hyperlink" Target="mailto:PROG.SSS@DGO.GOV.PT" TargetMode="External" /><Relationship Id="rId13" Type="http://schemas.openxmlformats.org/officeDocument/2006/relationships/hyperlink" Target="mailto:PROG.SAUDE@DGO.GOV.PT" TargetMode="External" /><Relationship Id="rId14" Type="http://schemas.openxmlformats.org/officeDocument/2006/relationships/hyperlink" Target="mailto:PROG.PLANEAMINFRAEST@DGO.GOV.PT" TargetMode="External" /><Relationship Id="rId15" Type="http://schemas.openxmlformats.org/officeDocument/2006/relationships/hyperlink" Target="mailto:PROG.ECONOMIA@DGO.GOV.PT" TargetMode="External" /><Relationship Id="rId16" Type="http://schemas.openxmlformats.org/officeDocument/2006/relationships/hyperlink" Target="mailto:PROG.AMBIENTE@DGO.GOV.PT" TargetMode="External" /><Relationship Id="rId17" Type="http://schemas.openxmlformats.org/officeDocument/2006/relationships/hyperlink" Target="mailto:PROG.AGRICULTURA@DGO.GOV.PT" TargetMode="External" /><Relationship Id="rId18" Type="http://schemas.openxmlformats.org/officeDocument/2006/relationships/hyperlink" Target="mailto:PROG.MAR@DGO.GOV.PT" TargetMode="External" /><Relationship Id="rId19" Type="http://schemas.openxmlformats.org/officeDocument/2006/relationships/vmlDrawing" Target="../drawings/vmlDrawing5.vml" /><Relationship Id="rId20"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4" tint="0.5999900102615356"/>
  </sheetPr>
  <dimension ref="A3:D28"/>
  <sheetViews>
    <sheetView showGridLines="0" tabSelected="1" zoomScaleSheetLayoutView="100" zoomScalePageLayoutView="0" workbookViewId="0" topLeftCell="A1">
      <selection activeCell="B30" sqref="B30"/>
    </sheetView>
  </sheetViews>
  <sheetFormatPr defaultColWidth="9.140625" defaultRowHeight="15"/>
  <cols>
    <col min="1" max="1" width="5.7109375" style="0" customWidth="1"/>
    <col min="2" max="2" width="14.421875" style="0" customWidth="1"/>
    <col min="3" max="3" width="88.140625" style="0" customWidth="1"/>
    <col min="4" max="4" width="6.7109375" style="606" customWidth="1"/>
  </cols>
  <sheetData>
    <row r="3" spans="2:3" ht="30.75" customHeight="1">
      <c r="B3" s="1045"/>
      <c r="C3" s="1045"/>
    </row>
    <row r="5" ht="15">
      <c r="B5" s="278" t="s">
        <v>2836</v>
      </c>
    </row>
    <row r="6" spans="2:3" ht="15">
      <c r="B6" s="967"/>
      <c r="C6" s="594"/>
    </row>
    <row r="7" spans="1:4" ht="18.75" customHeight="1">
      <c r="A7" s="218"/>
      <c r="B7" s="968" t="s">
        <v>1502</v>
      </c>
      <c r="C7" s="640" t="s">
        <v>2616</v>
      </c>
      <c r="D7" s="587"/>
    </row>
    <row r="8" spans="1:3" ht="18.75" customHeight="1">
      <c r="A8" s="218"/>
      <c r="B8" s="969" t="s">
        <v>1503</v>
      </c>
      <c r="C8" s="641" t="s">
        <v>1504</v>
      </c>
    </row>
    <row r="9" spans="1:3" ht="18.75" customHeight="1">
      <c r="A9" s="218"/>
      <c r="B9" s="968" t="s">
        <v>1505</v>
      </c>
      <c r="C9" s="640" t="s">
        <v>1506</v>
      </c>
    </row>
    <row r="10" spans="1:3" ht="18.75" customHeight="1">
      <c r="A10" s="218"/>
      <c r="B10" s="970" t="s">
        <v>1507</v>
      </c>
      <c r="C10" s="642" t="s">
        <v>1077</v>
      </c>
    </row>
    <row r="11" spans="1:4" ht="18.75" customHeight="1">
      <c r="A11" s="218"/>
      <c r="B11" s="968" t="s">
        <v>1508</v>
      </c>
      <c r="C11" s="640" t="s">
        <v>615</v>
      </c>
      <c r="D11" s="587"/>
    </row>
    <row r="12" spans="1:3" ht="18.75" customHeight="1">
      <c r="A12" s="218"/>
      <c r="B12" s="970" t="s">
        <v>1509</v>
      </c>
      <c r="C12" s="642" t="s">
        <v>1510</v>
      </c>
    </row>
    <row r="13" spans="1:4" ht="18.75" customHeight="1">
      <c r="A13" s="218"/>
      <c r="B13" s="968" t="s">
        <v>1511</v>
      </c>
      <c r="C13" s="640" t="s">
        <v>2493</v>
      </c>
      <c r="D13" s="587"/>
    </row>
    <row r="14" spans="1:3" ht="18.75" customHeight="1">
      <c r="A14" s="218"/>
      <c r="B14" s="970" t="s">
        <v>1512</v>
      </c>
      <c r="C14" s="642" t="s">
        <v>1513</v>
      </c>
    </row>
    <row r="15" spans="1:3" ht="33.75" customHeight="1">
      <c r="A15" s="218"/>
      <c r="B15" s="968" t="s">
        <v>1514</v>
      </c>
      <c r="C15" s="785" t="s">
        <v>2615</v>
      </c>
    </row>
    <row r="16" spans="1:3" ht="18.75" customHeight="1">
      <c r="A16" s="218"/>
      <c r="B16" s="970" t="s">
        <v>2462</v>
      </c>
      <c r="C16" s="642" t="s">
        <v>1670</v>
      </c>
    </row>
    <row r="17" spans="1:3" ht="18.75" customHeight="1">
      <c r="A17" s="218"/>
      <c r="B17" s="968" t="s">
        <v>2832</v>
      </c>
      <c r="C17" s="640" t="s">
        <v>2833</v>
      </c>
    </row>
    <row r="18" spans="1:3" ht="18.75" customHeight="1">
      <c r="A18" s="218"/>
      <c r="B18" s="970" t="s">
        <v>1515</v>
      </c>
      <c r="C18" s="642" t="s">
        <v>2619</v>
      </c>
    </row>
    <row r="19" spans="1:3" ht="18.75" customHeight="1">
      <c r="A19" s="218"/>
      <c r="B19" s="968" t="s">
        <v>1516</v>
      </c>
      <c r="C19" s="640" t="s">
        <v>1672</v>
      </c>
    </row>
    <row r="20" spans="1:4" ht="18.75" customHeight="1">
      <c r="A20" s="218"/>
      <c r="B20" s="970" t="s">
        <v>1517</v>
      </c>
      <c r="C20" s="642" t="s">
        <v>1518</v>
      </c>
      <c r="D20" s="587"/>
    </row>
    <row r="21" spans="1:3" ht="18.75" customHeight="1">
      <c r="A21" s="218"/>
      <c r="B21" s="968" t="s">
        <v>2623</v>
      </c>
      <c r="C21" s="640" t="s">
        <v>1519</v>
      </c>
    </row>
    <row r="22" spans="1:4" ht="18.75" customHeight="1">
      <c r="A22" s="218"/>
      <c r="B22" s="970" t="s">
        <v>1520</v>
      </c>
      <c r="C22" s="642" t="s">
        <v>1603</v>
      </c>
      <c r="D22" s="587"/>
    </row>
    <row r="23" spans="1:3" ht="18.75" customHeight="1">
      <c r="A23" s="218"/>
      <c r="B23" s="968" t="s">
        <v>1521</v>
      </c>
      <c r="C23" s="640" t="s">
        <v>2621</v>
      </c>
    </row>
    <row r="24" spans="1:3" ht="18.75" customHeight="1">
      <c r="A24" s="614"/>
      <c r="B24" s="970" t="s">
        <v>1522</v>
      </c>
      <c r="C24" s="642" t="s">
        <v>1545</v>
      </c>
    </row>
    <row r="25" spans="2:4" ht="18.75" customHeight="1">
      <c r="B25" s="968" t="s">
        <v>1605</v>
      </c>
      <c r="C25" s="640" t="s">
        <v>2622</v>
      </c>
      <c r="D25" s="587"/>
    </row>
    <row r="26" spans="2:4" ht="18.75" customHeight="1">
      <c r="B26" s="970" t="s">
        <v>2880</v>
      </c>
      <c r="C26" s="642" t="s">
        <v>2881</v>
      </c>
      <c r="D26" s="587"/>
    </row>
    <row r="27" spans="2:4" ht="18.75" customHeight="1">
      <c r="B27" s="968" t="s">
        <v>2883</v>
      </c>
      <c r="C27" s="640" t="s">
        <v>2935</v>
      </c>
      <c r="D27" s="587"/>
    </row>
    <row r="28" ht="15">
      <c r="B28" s="971"/>
    </row>
  </sheetData>
  <sheetProtection/>
  <mergeCells count="1">
    <mergeCell ref="B3:C3"/>
  </mergeCells>
  <hyperlinks>
    <hyperlink ref="B7" location="'Anexo I Entidades AC'!A1" display="ANEXO I"/>
    <hyperlink ref="B8" location="'Anexo II - Despesas Pessoal'!A1" display="ANEXO II"/>
    <hyperlink ref="B9" location="'Anexo II.A - Evolução Pessoal'!A1" display="ANEXO II.A"/>
    <hyperlink ref="B10" location="'Anexo III - Lista PO'!A1" display="ANEXO III"/>
    <hyperlink ref="B11" location="'Anexo IV - Medidas'!A1" display="ANEXO IV"/>
    <hyperlink ref="B12" location="'Anexo V - Atividades'!A1" display="ANEXO V"/>
    <hyperlink ref="B13" location="'Anexo VI - FF'!A1" display="ANEXO VI"/>
    <hyperlink ref="B14" location="'Anexo VII - AlineasSubalíneas'!A1" display="ANEXO VII"/>
    <hyperlink ref="B15" location="'Anexo VIII RCE SI SFA'!A1" display="ANEXO VIII"/>
    <hyperlink ref="B16" location="'Anexo IX Memoria Justificativa'!A1" display="ANEXO IX"/>
    <hyperlink ref="B17" location="'Anexo IX-A Género'!A1" display="ANEXO IX-A"/>
    <hyperlink ref="B18" location="'Anexo X - IniciativEficiência'!A1" display="ANEXO X"/>
    <hyperlink ref="B19" location="'Anexo-XI Declar Conformidade'!A1" display="ANEXO XI"/>
    <hyperlink ref="B20" location="'Anexo XII Certificação Plafond'!A1" display="ANEXO XII"/>
    <hyperlink ref="B21" location="'Anexo XIII InstruçõesReceitaSOE'!A1" display="ANEXO XIII"/>
    <hyperlink ref="B22" location="'Anexo XIV-Inform a prestar'!A1" display="ANEXO XIV"/>
    <hyperlink ref="B23" location="'Anexo XV Classificador EPR RS '!A1" display="ANEXO XV"/>
    <hyperlink ref="B24" location="'Anexo XVI Parecer Fiscal Único'!A1" display="ANEXO XVI"/>
    <hyperlink ref="B25" location="'Anexo XVII - Dotações especif'!A1" display="ANEXO XVII"/>
    <hyperlink ref="B26" location="'Anexo XVIII Descentralizacao'!A1" display="ANEXO XVIII"/>
    <hyperlink ref="B27" location="'Anexo XIX - Inf. Patrimonial'!Área_de_Impressão" display="ANEXO XIX"/>
  </hyperlinks>
  <printOptions horizontalCentered="1"/>
  <pageMargins left="0.3937007874015748" right="0.3937007874015748" top="0.7874015748031497" bottom="0.3937007874015748" header="0.3937007874015748" footer="0"/>
  <pageSetup fitToHeight="0" horizontalDpi="600" verticalDpi="600" orientation="portrait" paperSize="9" scale="86" r:id="rId2"/>
  <headerFooter scaleWithDoc="0">
    <oddHeader>&amp;L&amp;G&amp;R&amp;10Anexo à Circular OE2019 
Série A N.º 1390</oddHeader>
  </headerFooter>
  <legacyDrawingHF r:id="rId1"/>
</worksheet>
</file>

<file path=xl/worksheets/sheet10.xml><?xml version="1.0" encoding="utf-8"?>
<worksheet xmlns="http://schemas.openxmlformats.org/spreadsheetml/2006/main" xmlns:r="http://schemas.openxmlformats.org/officeDocument/2006/relationships">
  <dimension ref="B1:J434"/>
  <sheetViews>
    <sheetView showGridLines="0" zoomScaleSheetLayoutView="100" zoomScalePageLayoutView="0" workbookViewId="0" topLeftCell="A1">
      <selection activeCell="A5" sqref="A5"/>
    </sheetView>
  </sheetViews>
  <sheetFormatPr defaultColWidth="9.140625" defaultRowHeight="15"/>
  <cols>
    <col min="1" max="1" width="3.421875" style="1" customWidth="1"/>
    <col min="2" max="3" width="5.28125" style="177" customWidth="1"/>
    <col min="4" max="4" width="7.140625" style="177" customWidth="1"/>
    <col min="5" max="5" width="9.7109375" style="177" customWidth="1"/>
    <col min="6" max="6" width="5.28125" style="177" customWidth="1"/>
    <col min="7" max="7" width="127.7109375" style="15" customWidth="1"/>
    <col min="8" max="8" width="52.7109375" style="1" customWidth="1"/>
    <col min="9" max="16384" width="9.140625" style="1" customWidth="1"/>
  </cols>
  <sheetData>
    <row r="1" spans="2:7" ht="30" customHeight="1">
      <c r="B1" s="1105"/>
      <c r="C1" s="1105"/>
      <c r="D1" s="1105"/>
      <c r="E1" s="1105"/>
      <c r="F1" s="1105"/>
      <c r="G1" s="1105"/>
    </row>
    <row r="2" spans="2:7" ht="39.75" customHeight="1">
      <c r="B2" s="1106" t="s">
        <v>617</v>
      </c>
      <c r="C2" s="1106"/>
      <c r="D2" s="1106"/>
      <c r="E2" s="1106"/>
      <c r="F2" s="1106"/>
      <c r="G2" s="1106"/>
    </row>
    <row r="3" spans="2:7" ht="6" customHeight="1">
      <c r="B3" s="176"/>
      <c r="C3" s="14"/>
      <c r="D3" s="14"/>
      <c r="E3" s="14"/>
      <c r="F3" s="14"/>
      <c r="G3" s="14"/>
    </row>
    <row r="4" spans="2:7" s="6" customFormat="1" ht="22.5" customHeight="1">
      <c r="B4" s="1107" t="s">
        <v>504</v>
      </c>
      <c r="C4" s="1107"/>
      <c r="D4" s="1107"/>
      <c r="E4" s="1107"/>
      <c r="F4" s="1107"/>
      <c r="G4" s="1107"/>
    </row>
    <row r="5" spans="2:7" ht="17.25" customHeight="1">
      <c r="B5" s="1108" t="s">
        <v>115</v>
      </c>
      <c r="C5" s="1108"/>
      <c r="D5" s="1108"/>
      <c r="E5" s="1108"/>
      <c r="F5" s="1108"/>
      <c r="G5" s="1108"/>
    </row>
    <row r="6" spans="2:8" ht="15" customHeight="1">
      <c r="B6" s="178"/>
      <c r="C6" s="178"/>
      <c r="D6" s="178"/>
      <c r="E6" s="178"/>
      <c r="F6" s="178"/>
      <c r="G6" s="178"/>
      <c r="H6"/>
    </row>
    <row r="7" spans="2:7" s="16" customFormat="1" ht="19.5" customHeight="1" thickBot="1">
      <c r="B7" s="153" t="s">
        <v>114</v>
      </c>
      <c r="C7" s="154" t="s">
        <v>113</v>
      </c>
      <c r="D7" s="154" t="s">
        <v>112</v>
      </c>
      <c r="E7" s="154" t="s">
        <v>111</v>
      </c>
      <c r="F7" s="154" t="s">
        <v>110</v>
      </c>
      <c r="G7" s="662" t="s">
        <v>109</v>
      </c>
    </row>
    <row r="8" spans="2:7" ht="12.75" customHeight="1">
      <c r="B8" s="62" t="s">
        <v>28</v>
      </c>
      <c r="C8" s="63"/>
      <c r="D8" s="63"/>
      <c r="E8" s="63"/>
      <c r="F8" s="63"/>
      <c r="G8" s="663" t="s">
        <v>116</v>
      </c>
    </row>
    <row r="9" spans="2:7" ht="12.75" customHeight="1">
      <c r="B9" s="56"/>
      <c r="C9" s="60" t="s">
        <v>28</v>
      </c>
      <c r="D9" s="59"/>
      <c r="E9" s="59"/>
      <c r="F9" s="59"/>
      <c r="G9" s="664" t="s">
        <v>117</v>
      </c>
    </row>
    <row r="10" spans="2:7" ht="12" customHeight="1">
      <c r="B10" s="56"/>
      <c r="C10" s="56"/>
      <c r="D10" s="59" t="s">
        <v>97</v>
      </c>
      <c r="E10" s="58"/>
      <c r="F10" s="58"/>
      <c r="G10" s="665"/>
    </row>
    <row r="11" spans="2:7" ht="12" customHeight="1">
      <c r="B11" s="56"/>
      <c r="C11" s="56"/>
      <c r="D11" s="60" t="s">
        <v>78</v>
      </c>
      <c r="E11" s="58"/>
      <c r="F11" s="58"/>
      <c r="G11" s="666" t="s">
        <v>894</v>
      </c>
    </row>
    <row r="12" spans="2:7" ht="12" customHeight="1">
      <c r="B12" s="56"/>
      <c r="C12" s="56"/>
      <c r="D12" s="59"/>
      <c r="E12" s="58" t="s">
        <v>895</v>
      </c>
      <c r="F12" s="58" t="s">
        <v>29</v>
      </c>
      <c r="G12" s="666" t="s">
        <v>897</v>
      </c>
    </row>
    <row r="13" spans="2:7" ht="12" customHeight="1">
      <c r="B13" s="56"/>
      <c r="C13" s="56"/>
      <c r="D13" s="59"/>
      <c r="E13" s="58" t="s">
        <v>896</v>
      </c>
      <c r="F13" s="58" t="s">
        <v>29</v>
      </c>
      <c r="G13" s="666" t="s">
        <v>898</v>
      </c>
    </row>
    <row r="14" spans="2:7" ht="12" customHeight="1">
      <c r="B14" s="56"/>
      <c r="C14" s="56"/>
      <c r="D14" s="59" t="s">
        <v>97</v>
      </c>
      <c r="E14" s="58"/>
      <c r="F14" s="58"/>
      <c r="G14" s="665"/>
    </row>
    <row r="15" spans="2:7" ht="12.75" customHeight="1">
      <c r="B15" s="59"/>
      <c r="C15" s="60" t="s">
        <v>23</v>
      </c>
      <c r="D15" s="59"/>
      <c r="E15" s="59"/>
      <c r="F15" s="59"/>
      <c r="G15" s="664" t="s">
        <v>122</v>
      </c>
    </row>
    <row r="16" spans="2:7" ht="12" customHeight="1">
      <c r="B16" s="59"/>
      <c r="C16" s="60"/>
      <c r="D16" s="59" t="s">
        <v>97</v>
      </c>
      <c r="E16" s="59"/>
      <c r="F16" s="59"/>
      <c r="G16" s="667" t="s">
        <v>102</v>
      </c>
    </row>
    <row r="17" spans="2:7" ht="12.75" customHeight="1">
      <c r="B17" s="56"/>
      <c r="C17" s="56"/>
      <c r="D17" s="61" t="s">
        <v>79</v>
      </c>
      <c r="E17" s="61"/>
      <c r="F17" s="61"/>
      <c r="G17" s="666" t="s">
        <v>123</v>
      </c>
    </row>
    <row r="18" spans="2:7" ht="12" customHeight="1">
      <c r="B18" s="56"/>
      <c r="C18" s="56"/>
      <c r="D18" s="61"/>
      <c r="E18" s="59" t="s">
        <v>124</v>
      </c>
      <c r="F18" s="60" t="s">
        <v>29</v>
      </c>
      <c r="G18" s="666" t="s">
        <v>508</v>
      </c>
    </row>
    <row r="19" spans="2:7" ht="12.75" customHeight="1">
      <c r="B19" s="56"/>
      <c r="C19" s="56"/>
      <c r="D19" s="70" t="s">
        <v>97</v>
      </c>
      <c r="E19" s="57"/>
      <c r="F19" s="69"/>
      <c r="G19" s="668" t="s">
        <v>102</v>
      </c>
    </row>
    <row r="20" spans="2:7" ht="12.75" customHeight="1">
      <c r="B20" s="59"/>
      <c r="C20" s="60" t="s">
        <v>22</v>
      </c>
      <c r="D20" s="59"/>
      <c r="E20" s="59"/>
      <c r="F20" s="59"/>
      <c r="G20" s="664" t="s">
        <v>1215</v>
      </c>
    </row>
    <row r="21" spans="2:7" ht="12.75" customHeight="1">
      <c r="B21" s="56"/>
      <c r="C21" s="56"/>
      <c r="D21" s="59" t="s">
        <v>97</v>
      </c>
      <c r="E21" s="59"/>
      <c r="F21" s="59"/>
      <c r="G21" s="667" t="s">
        <v>102</v>
      </c>
    </row>
    <row r="22" spans="2:7" ht="12" customHeight="1">
      <c r="B22" s="56"/>
      <c r="C22" s="56"/>
      <c r="D22" s="61" t="s">
        <v>14</v>
      </c>
      <c r="E22" s="61"/>
      <c r="F22" s="61"/>
      <c r="G22" s="666" t="s">
        <v>2802</v>
      </c>
    </row>
    <row r="23" spans="2:7" ht="12" customHeight="1">
      <c r="B23" s="56"/>
      <c r="C23" s="56"/>
      <c r="D23" s="61"/>
      <c r="E23" s="59" t="s">
        <v>118</v>
      </c>
      <c r="F23" s="60" t="s">
        <v>29</v>
      </c>
      <c r="G23" s="666" t="s">
        <v>126</v>
      </c>
    </row>
    <row r="24" spans="2:7" ht="12" customHeight="1">
      <c r="B24" s="56"/>
      <c r="C24" s="56"/>
      <c r="D24" s="61"/>
      <c r="E24" s="59" t="s">
        <v>118</v>
      </c>
      <c r="F24" s="59" t="s">
        <v>118</v>
      </c>
      <c r="G24" s="666" t="s">
        <v>127</v>
      </c>
    </row>
    <row r="25" spans="2:7" ht="12" customHeight="1">
      <c r="B25" s="56"/>
      <c r="C25" s="56"/>
      <c r="D25" s="61"/>
      <c r="E25" s="59" t="s">
        <v>118</v>
      </c>
      <c r="F25" s="59" t="s">
        <v>119</v>
      </c>
      <c r="G25" s="666" t="s">
        <v>128</v>
      </c>
    </row>
    <row r="26" spans="2:8" ht="12" customHeight="1">
      <c r="B26" s="56"/>
      <c r="C26" s="56"/>
      <c r="D26" s="61"/>
      <c r="E26" s="59" t="s">
        <v>118</v>
      </c>
      <c r="F26" s="59" t="s">
        <v>120</v>
      </c>
      <c r="G26" s="673" t="s">
        <v>2809</v>
      </c>
      <c r="H26" s="2"/>
    </row>
    <row r="27" spans="2:8" ht="12" customHeight="1">
      <c r="B27" s="56"/>
      <c r="C27" s="56"/>
      <c r="D27" s="61"/>
      <c r="E27" s="59" t="s">
        <v>118</v>
      </c>
      <c r="F27" s="59" t="s">
        <v>121</v>
      </c>
      <c r="G27" s="666" t="s">
        <v>2810</v>
      </c>
      <c r="H27" s="2"/>
    </row>
    <row r="28" spans="2:7" ht="12" customHeight="1">
      <c r="B28" s="56"/>
      <c r="C28" s="56"/>
      <c r="D28" s="61"/>
      <c r="E28" s="59" t="s">
        <v>118</v>
      </c>
      <c r="F28" s="59" t="s">
        <v>315</v>
      </c>
      <c r="G28" s="666" t="s">
        <v>129</v>
      </c>
    </row>
    <row r="29" spans="2:7" ht="12" customHeight="1">
      <c r="B29" s="56"/>
      <c r="C29" s="56"/>
      <c r="D29" s="131">
        <v>10</v>
      </c>
      <c r="E29" s="64"/>
      <c r="F29" s="64"/>
      <c r="G29" s="666" t="s">
        <v>197</v>
      </c>
    </row>
    <row r="30" spans="2:7" ht="12" customHeight="1">
      <c r="B30" s="56"/>
      <c r="C30" s="56"/>
      <c r="D30" s="61"/>
      <c r="E30" s="59" t="s">
        <v>198</v>
      </c>
      <c r="F30" s="59"/>
      <c r="G30" s="666" t="s">
        <v>797</v>
      </c>
    </row>
    <row r="31" spans="2:7" ht="12" customHeight="1">
      <c r="B31" s="56"/>
      <c r="C31" s="56"/>
      <c r="D31" s="61"/>
      <c r="E31" s="59" t="s">
        <v>199</v>
      </c>
      <c r="F31" s="59"/>
      <c r="G31" s="666" t="s">
        <v>200</v>
      </c>
    </row>
    <row r="32" spans="2:7" ht="12" customHeight="1">
      <c r="B32" s="56"/>
      <c r="C32" s="56"/>
      <c r="D32" s="61"/>
      <c r="E32" s="59" t="s">
        <v>201</v>
      </c>
      <c r="F32" s="59"/>
      <c r="G32" s="666" t="s">
        <v>202</v>
      </c>
    </row>
    <row r="33" spans="2:7" ht="12" customHeight="1">
      <c r="B33" s="56"/>
      <c r="C33" s="56"/>
      <c r="D33" s="61"/>
      <c r="E33" s="59" t="s">
        <v>203</v>
      </c>
      <c r="F33" s="59"/>
      <c r="G33" s="666" t="s">
        <v>204</v>
      </c>
    </row>
    <row r="34" spans="2:7" ht="12.75" customHeight="1">
      <c r="B34" s="56"/>
      <c r="C34" s="56"/>
      <c r="D34" s="61"/>
      <c r="E34" s="59" t="s">
        <v>178</v>
      </c>
      <c r="F34" s="59"/>
      <c r="G34" s="666" t="s">
        <v>509</v>
      </c>
    </row>
    <row r="35" spans="2:7" ht="12.75" customHeight="1">
      <c r="B35" s="56"/>
      <c r="C35" s="56"/>
      <c r="D35" s="61"/>
      <c r="E35" s="59" t="s">
        <v>315</v>
      </c>
      <c r="F35" s="59"/>
      <c r="G35" s="666" t="s">
        <v>316</v>
      </c>
    </row>
    <row r="36" spans="2:7" ht="12.75" customHeight="1">
      <c r="B36" s="56"/>
      <c r="C36" s="56"/>
      <c r="D36" s="61"/>
      <c r="E36" s="59" t="s">
        <v>620</v>
      </c>
      <c r="F36" s="60" t="s">
        <v>29</v>
      </c>
      <c r="G36" s="666" t="s">
        <v>621</v>
      </c>
    </row>
    <row r="37" spans="2:7" ht="10.5" customHeight="1" thickBot="1">
      <c r="B37" s="183"/>
      <c r="C37" s="183"/>
      <c r="D37" s="184" t="s">
        <v>97</v>
      </c>
      <c r="E37" s="184"/>
      <c r="F37" s="184"/>
      <c r="G37" s="669" t="s">
        <v>102</v>
      </c>
    </row>
    <row r="38" spans="2:7" ht="12.75" customHeight="1">
      <c r="B38" s="126" t="s">
        <v>23</v>
      </c>
      <c r="C38" s="125"/>
      <c r="D38" s="125"/>
      <c r="E38" s="125"/>
      <c r="F38" s="125"/>
      <c r="G38" s="670" t="s">
        <v>130</v>
      </c>
    </row>
    <row r="39" spans="2:7" ht="12.75" customHeight="1">
      <c r="B39" s="221"/>
      <c r="C39" s="221" t="s">
        <v>28</v>
      </c>
      <c r="D39" s="222"/>
      <c r="E39" s="222"/>
      <c r="F39" s="222"/>
      <c r="G39" s="671" t="s">
        <v>1724</v>
      </c>
    </row>
    <row r="40" spans="2:7" ht="12.75" customHeight="1">
      <c r="B40" s="221"/>
      <c r="C40" s="221"/>
      <c r="D40" s="59" t="s">
        <v>97</v>
      </c>
      <c r="E40" s="70"/>
      <c r="F40" s="70"/>
      <c r="G40" s="667" t="s">
        <v>102</v>
      </c>
    </row>
    <row r="41" spans="2:7" ht="12.75" customHeight="1">
      <c r="B41" s="221"/>
      <c r="C41" s="221"/>
      <c r="D41" s="131" t="s">
        <v>12</v>
      </c>
      <c r="E41" s="222"/>
      <c r="F41" s="222"/>
      <c r="G41" s="672" t="s">
        <v>1725</v>
      </c>
    </row>
    <row r="42" spans="2:7" ht="12.75" customHeight="1">
      <c r="B42" s="221"/>
      <c r="C42" s="221"/>
      <c r="D42" s="131"/>
      <c r="E42" s="222" t="s">
        <v>118</v>
      </c>
      <c r="F42" s="60" t="s">
        <v>29</v>
      </c>
      <c r="G42" s="672" t="s">
        <v>1726</v>
      </c>
    </row>
    <row r="43" spans="2:7" ht="12.75" customHeight="1">
      <c r="B43" s="221"/>
      <c r="C43" s="221"/>
      <c r="D43" s="131"/>
      <c r="E43" s="59" t="s">
        <v>119</v>
      </c>
      <c r="F43" s="60" t="s">
        <v>29</v>
      </c>
      <c r="G43" s="672" t="s">
        <v>2646</v>
      </c>
    </row>
    <row r="44" spans="2:7" ht="12.75" customHeight="1">
      <c r="B44" s="221"/>
      <c r="C44" s="221"/>
      <c r="D44" s="131"/>
      <c r="E44" s="59" t="s">
        <v>120</v>
      </c>
      <c r="F44" s="60" t="s">
        <v>29</v>
      </c>
      <c r="G44" s="673" t="s">
        <v>196</v>
      </c>
    </row>
    <row r="45" spans="2:7" ht="14.25" customHeight="1">
      <c r="B45" s="221"/>
      <c r="C45" s="221"/>
      <c r="D45" s="59" t="s">
        <v>97</v>
      </c>
      <c r="E45" s="70"/>
      <c r="F45" s="70"/>
      <c r="G45" s="667" t="s">
        <v>102</v>
      </c>
    </row>
    <row r="46" spans="2:7" s="2" customFormat="1" ht="12.75" customHeight="1">
      <c r="B46" s="221"/>
      <c r="C46" s="221"/>
      <c r="D46" s="56">
        <v>9</v>
      </c>
      <c r="E46" s="70"/>
      <c r="F46" s="70"/>
      <c r="G46" s="672" t="s">
        <v>2647</v>
      </c>
    </row>
    <row r="47" spans="2:7" s="2" customFormat="1" ht="12.75" customHeight="1">
      <c r="B47" s="221"/>
      <c r="C47" s="221"/>
      <c r="D47" s="56"/>
      <c r="E47" s="70" t="s">
        <v>118</v>
      </c>
      <c r="F47" s="60" t="s">
        <v>29</v>
      </c>
      <c r="G47" s="672" t="s">
        <v>2634</v>
      </c>
    </row>
    <row r="48" spans="2:7" s="2" customFormat="1" ht="12.75" customHeight="1">
      <c r="B48" s="221"/>
      <c r="C48" s="221"/>
      <c r="D48" s="56"/>
      <c r="E48" s="70" t="s">
        <v>119</v>
      </c>
      <c r="F48" s="60" t="s">
        <v>29</v>
      </c>
      <c r="G48" s="672" t="s">
        <v>2635</v>
      </c>
    </row>
    <row r="49" spans="2:7" s="2" customFormat="1" ht="12.75" customHeight="1">
      <c r="B49" s="221"/>
      <c r="C49" s="221"/>
      <c r="D49" s="56"/>
      <c r="E49" s="70" t="s">
        <v>120</v>
      </c>
      <c r="F49" s="60" t="s">
        <v>29</v>
      </c>
      <c r="G49" s="672" t="s">
        <v>196</v>
      </c>
    </row>
    <row r="50" spans="2:7" s="2" customFormat="1" ht="12.75" customHeight="1">
      <c r="B50" s="221"/>
      <c r="C50" s="221"/>
      <c r="D50" s="836">
        <v>10</v>
      </c>
      <c r="E50" s="70"/>
      <c r="F50" s="70"/>
      <c r="G50" s="672" t="s">
        <v>2533</v>
      </c>
    </row>
    <row r="51" spans="2:7" s="2" customFormat="1" ht="12.75" customHeight="1">
      <c r="B51" s="221"/>
      <c r="C51" s="221"/>
      <c r="D51" s="56"/>
      <c r="E51" s="70" t="s">
        <v>118</v>
      </c>
      <c r="F51" s="60" t="s">
        <v>29</v>
      </c>
      <c r="G51" s="672" t="s">
        <v>2636</v>
      </c>
    </row>
    <row r="52" spans="2:7" s="2" customFormat="1" ht="12.75" customHeight="1">
      <c r="B52" s="221"/>
      <c r="C52" s="221"/>
      <c r="D52" s="59"/>
      <c r="E52" s="70" t="s">
        <v>119</v>
      </c>
      <c r="F52" s="60" t="s">
        <v>29</v>
      </c>
      <c r="G52" s="672" t="s">
        <v>196</v>
      </c>
    </row>
    <row r="53" spans="2:7" ht="12.75" customHeight="1">
      <c r="B53" s="221"/>
      <c r="C53" s="221"/>
      <c r="D53" s="59"/>
      <c r="E53" s="70"/>
      <c r="F53" s="70"/>
      <c r="G53" s="667"/>
    </row>
    <row r="54" spans="2:7" ht="12.75" customHeight="1">
      <c r="B54" s="59"/>
      <c r="C54" s="60" t="s">
        <v>23</v>
      </c>
      <c r="D54" s="59"/>
      <c r="E54" s="59"/>
      <c r="F54" s="59"/>
      <c r="G54" s="664" t="s">
        <v>1748</v>
      </c>
    </row>
    <row r="55" spans="2:7" ht="12.75" customHeight="1">
      <c r="B55" s="59"/>
      <c r="C55" s="60"/>
      <c r="D55" s="131" t="s">
        <v>28</v>
      </c>
      <c r="E55" s="70"/>
      <c r="F55" s="70"/>
      <c r="G55" s="672" t="s">
        <v>1747</v>
      </c>
    </row>
    <row r="56" spans="2:7" ht="12.75" customHeight="1">
      <c r="B56" s="59"/>
      <c r="C56" s="60"/>
      <c r="D56" s="59"/>
      <c r="E56" s="59" t="s">
        <v>118</v>
      </c>
      <c r="F56" s="60" t="s">
        <v>29</v>
      </c>
      <c r="G56" s="666" t="s">
        <v>1727</v>
      </c>
    </row>
    <row r="57" spans="2:7" ht="12.75" customHeight="1">
      <c r="B57" s="59"/>
      <c r="C57" s="60"/>
      <c r="D57" s="59" t="s">
        <v>97</v>
      </c>
      <c r="E57" s="70"/>
      <c r="F57" s="70"/>
      <c r="G57" s="667" t="s">
        <v>102</v>
      </c>
    </row>
    <row r="58" spans="2:7" ht="12.75" customHeight="1">
      <c r="B58" s="56"/>
      <c r="C58" s="56"/>
      <c r="D58" s="131" t="s">
        <v>27</v>
      </c>
      <c r="E58" s="59"/>
      <c r="F58" s="59"/>
      <c r="G58" s="672" t="s">
        <v>2648</v>
      </c>
    </row>
    <row r="59" spans="2:7" ht="12.75" customHeight="1">
      <c r="B59" s="56"/>
      <c r="C59" s="56"/>
      <c r="D59" s="59"/>
      <c r="E59" s="59" t="s">
        <v>118</v>
      </c>
      <c r="F59" s="60" t="s">
        <v>29</v>
      </c>
      <c r="G59" s="673" t="s">
        <v>2649</v>
      </c>
    </row>
    <row r="60" spans="2:7" ht="12.75" customHeight="1">
      <c r="B60" s="56"/>
      <c r="C60" s="56"/>
      <c r="D60" s="59"/>
      <c r="E60" s="59" t="s">
        <v>119</v>
      </c>
      <c r="F60" s="60" t="s">
        <v>29</v>
      </c>
      <c r="G60" s="666" t="s">
        <v>1728</v>
      </c>
    </row>
    <row r="61" spans="2:7" ht="12.75" customHeight="1">
      <c r="B61" s="56"/>
      <c r="C61" s="56"/>
      <c r="D61" s="59"/>
      <c r="E61" s="59" t="s">
        <v>120</v>
      </c>
      <c r="F61" s="60" t="s">
        <v>29</v>
      </c>
      <c r="G61" s="673" t="s">
        <v>196</v>
      </c>
    </row>
    <row r="62" spans="2:7" ht="12.75" customHeight="1">
      <c r="B62" s="56"/>
      <c r="C62" s="56"/>
      <c r="D62" s="131" t="s">
        <v>14</v>
      </c>
      <c r="E62" s="132"/>
      <c r="F62" s="132"/>
      <c r="G62" s="666" t="s">
        <v>320</v>
      </c>
    </row>
    <row r="63" spans="2:7" ht="12.75" customHeight="1">
      <c r="B63" s="56"/>
      <c r="C63" s="56"/>
      <c r="D63" s="132"/>
      <c r="E63" s="59" t="s">
        <v>118</v>
      </c>
      <c r="F63" s="60" t="s">
        <v>29</v>
      </c>
      <c r="G63" s="666" t="s">
        <v>205</v>
      </c>
    </row>
    <row r="64" spans="2:7" ht="12.75" customHeight="1">
      <c r="B64" s="56"/>
      <c r="C64" s="56"/>
      <c r="D64" s="132"/>
      <c r="E64" s="59" t="s">
        <v>119</v>
      </c>
      <c r="F64" s="60" t="s">
        <v>29</v>
      </c>
      <c r="G64" s="666" t="s">
        <v>206</v>
      </c>
    </row>
    <row r="65" spans="2:7" ht="12.75" customHeight="1">
      <c r="B65" s="56"/>
      <c r="C65" s="56"/>
      <c r="D65" s="132"/>
      <c r="E65" s="59" t="s">
        <v>120</v>
      </c>
      <c r="F65" s="60" t="s">
        <v>29</v>
      </c>
      <c r="G65" s="666" t="s">
        <v>207</v>
      </c>
    </row>
    <row r="66" spans="2:7" ht="12.75" customHeight="1">
      <c r="B66" s="56"/>
      <c r="C66" s="56"/>
      <c r="D66" s="61" t="s">
        <v>26</v>
      </c>
      <c r="E66" s="67"/>
      <c r="F66" s="67"/>
      <c r="G66" s="666" t="s">
        <v>319</v>
      </c>
    </row>
    <row r="67" spans="2:7" ht="12.75" customHeight="1">
      <c r="B67" s="56"/>
      <c r="C67" s="56"/>
      <c r="D67" s="61"/>
      <c r="E67" s="59" t="s">
        <v>118</v>
      </c>
      <c r="F67" s="60" t="s">
        <v>29</v>
      </c>
      <c r="G67" s="666" t="s">
        <v>131</v>
      </c>
    </row>
    <row r="68" spans="2:7" ht="12.75" customHeight="1">
      <c r="B68" s="56"/>
      <c r="C68" s="56"/>
      <c r="D68" s="61"/>
      <c r="E68" s="59" t="s">
        <v>119</v>
      </c>
      <c r="F68" s="60" t="s">
        <v>29</v>
      </c>
      <c r="G68" s="666" t="s">
        <v>132</v>
      </c>
    </row>
    <row r="69" spans="2:7" ht="12.75" customHeight="1">
      <c r="B69" s="56"/>
      <c r="C69" s="56"/>
      <c r="D69" s="61"/>
      <c r="E69" s="59" t="s">
        <v>120</v>
      </c>
      <c r="F69" s="60" t="s">
        <v>29</v>
      </c>
      <c r="G69" s="666" t="s">
        <v>133</v>
      </c>
    </row>
    <row r="70" spans="2:7" ht="12.75" customHeight="1">
      <c r="B70" s="56"/>
      <c r="C70" s="56"/>
      <c r="D70" s="61"/>
      <c r="E70" s="59" t="s">
        <v>121</v>
      </c>
      <c r="F70" s="60" t="s">
        <v>29</v>
      </c>
      <c r="G70" s="666" t="s">
        <v>134</v>
      </c>
    </row>
    <row r="71" spans="2:7" ht="12.75" customHeight="1">
      <c r="B71" s="56"/>
      <c r="C71" s="56"/>
      <c r="D71" s="61"/>
      <c r="E71" s="59" t="s">
        <v>135</v>
      </c>
      <c r="F71" s="60" t="s">
        <v>29</v>
      </c>
      <c r="G71" s="666" t="s">
        <v>136</v>
      </c>
    </row>
    <row r="72" spans="2:7" ht="12.75" customHeight="1">
      <c r="B72" s="56"/>
      <c r="C72" s="56"/>
      <c r="D72" s="61"/>
      <c r="E72" s="59" t="s">
        <v>137</v>
      </c>
      <c r="F72" s="60" t="s">
        <v>29</v>
      </c>
      <c r="G72" s="666" t="s">
        <v>138</v>
      </c>
    </row>
    <row r="73" spans="2:7" ht="12.75" customHeight="1">
      <c r="B73" s="56"/>
      <c r="C73" s="56"/>
      <c r="D73" s="182">
        <v>12</v>
      </c>
      <c r="E73" s="64"/>
      <c r="F73" s="65"/>
      <c r="G73" s="666" t="s">
        <v>1746</v>
      </c>
    </row>
    <row r="74" spans="2:7" ht="12.75" customHeight="1">
      <c r="B74" s="56"/>
      <c r="C74" s="56"/>
      <c r="D74" s="61"/>
      <c r="E74" s="59" t="s">
        <v>118</v>
      </c>
      <c r="F74" s="60" t="s">
        <v>29</v>
      </c>
      <c r="G74" s="666" t="s">
        <v>321</v>
      </c>
    </row>
    <row r="75" spans="2:7" ht="12.75" customHeight="1">
      <c r="B75" s="56"/>
      <c r="C75" s="56"/>
      <c r="D75" s="61"/>
      <c r="E75" s="59" t="s">
        <v>119</v>
      </c>
      <c r="F75" s="60" t="s">
        <v>29</v>
      </c>
      <c r="G75" s="666" t="s">
        <v>322</v>
      </c>
    </row>
    <row r="76" spans="2:7" ht="12.75" customHeight="1">
      <c r="B76" s="56"/>
      <c r="C76" s="56"/>
      <c r="D76" s="61" t="s">
        <v>78</v>
      </c>
      <c r="E76" s="61"/>
      <c r="F76" s="61"/>
      <c r="G76" s="666" t="s">
        <v>798</v>
      </c>
    </row>
    <row r="77" spans="2:7" ht="12.75">
      <c r="B77" s="56"/>
      <c r="C77" s="56"/>
      <c r="D77" s="61"/>
      <c r="E77" s="59" t="s">
        <v>118</v>
      </c>
      <c r="F77" s="60" t="s">
        <v>29</v>
      </c>
      <c r="G77" s="666" t="s">
        <v>208</v>
      </c>
    </row>
    <row r="78" spans="2:7" ht="12.75">
      <c r="B78" s="56"/>
      <c r="C78" s="56"/>
      <c r="D78" s="61"/>
      <c r="E78" s="60" t="s">
        <v>119</v>
      </c>
      <c r="F78" s="60" t="s">
        <v>29</v>
      </c>
      <c r="G78" s="666" t="s">
        <v>1729</v>
      </c>
    </row>
    <row r="79" spans="2:7" ht="12.75">
      <c r="B79" s="56"/>
      <c r="C79" s="56"/>
      <c r="D79" s="61"/>
      <c r="E79" s="60" t="s">
        <v>120</v>
      </c>
      <c r="F79" s="60" t="s">
        <v>29</v>
      </c>
      <c r="G79" s="666" t="s">
        <v>2650</v>
      </c>
    </row>
    <row r="80" spans="2:7" ht="12.75">
      <c r="B80" s="56"/>
      <c r="C80" s="56"/>
      <c r="D80" s="61"/>
      <c r="E80" s="60" t="s">
        <v>121</v>
      </c>
      <c r="F80" s="60" t="s">
        <v>29</v>
      </c>
      <c r="G80" s="666" t="s">
        <v>207</v>
      </c>
    </row>
    <row r="81" spans="2:7" ht="12.75">
      <c r="B81" s="56"/>
      <c r="C81" s="56"/>
      <c r="D81" s="61" t="s">
        <v>76</v>
      </c>
      <c r="E81" s="61"/>
      <c r="F81" s="61"/>
      <c r="G81" s="666" t="s">
        <v>209</v>
      </c>
    </row>
    <row r="82" spans="2:7" ht="12.75">
      <c r="B82" s="56"/>
      <c r="C82" s="56"/>
      <c r="D82" s="61"/>
      <c r="E82" s="59" t="s">
        <v>118</v>
      </c>
      <c r="F82" s="60" t="s">
        <v>29</v>
      </c>
      <c r="G82" s="666" t="s">
        <v>210</v>
      </c>
    </row>
    <row r="83" spans="2:7" ht="12.75">
      <c r="B83" s="56"/>
      <c r="C83" s="56"/>
      <c r="D83" s="61"/>
      <c r="E83" s="59" t="s">
        <v>119</v>
      </c>
      <c r="F83" s="60" t="s">
        <v>29</v>
      </c>
      <c r="G83" s="666" t="s">
        <v>211</v>
      </c>
    </row>
    <row r="84" spans="2:7" s="2" customFormat="1" ht="12.75">
      <c r="B84" s="56"/>
      <c r="C84" s="56"/>
      <c r="D84" s="837">
        <v>17</v>
      </c>
      <c r="E84" s="59"/>
      <c r="F84" s="60"/>
      <c r="G84" s="666" t="s">
        <v>2651</v>
      </c>
    </row>
    <row r="85" spans="2:7" s="2" customFormat="1" ht="12.75">
      <c r="B85" s="56"/>
      <c r="C85" s="56"/>
      <c r="D85" s="61"/>
      <c r="E85" s="59" t="s">
        <v>118</v>
      </c>
      <c r="F85" s="60" t="s">
        <v>29</v>
      </c>
      <c r="G85" s="673" t="s">
        <v>2610</v>
      </c>
    </row>
    <row r="86" spans="2:7" s="2" customFormat="1" ht="12.75">
      <c r="B86" s="56"/>
      <c r="C86" s="56"/>
      <c r="D86" s="61"/>
      <c r="E86" s="59" t="s">
        <v>119</v>
      </c>
      <c r="F86" s="60" t="s">
        <v>29</v>
      </c>
      <c r="G86" s="673" t="s">
        <v>2611</v>
      </c>
    </row>
    <row r="87" spans="2:7" s="2" customFormat="1" ht="12.75">
      <c r="B87" s="56"/>
      <c r="C87" s="56"/>
      <c r="D87" s="61"/>
      <c r="E87" s="59" t="s">
        <v>119</v>
      </c>
      <c r="F87" s="60" t="s">
        <v>118</v>
      </c>
      <c r="G87" s="673" t="s">
        <v>2612</v>
      </c>
    </row>
    <row r="88" spans="2:7" s="2" customFormat="1" ht="12.75">
      <c r="B88" s="56"/>
      <c r="C88" s="56"/>
      <c r="D88" s="61"/>
      <c r="E88" s="59" t="s">
        <v>119</v>
      </c>
      <c r="F88" s="60" t="s">
        <v>119</v>
      </c>
      <c r="G88" s="673" t="s">
        <v>2613</v>
      </c>
    </row>
    <row r="89" spans="2:7" s="2" customFormat="1" ht="12.75">
      <c r="B89" s="56"/>
      <c r="C89" s="56"/>
      <c r="D89" s="61"/>
      <c r="E89" s="59" t="s">
        <v>120</v>
      </c>
      <c r="F89" s="60" t="s">
        <v>29</v>
      </c>
      <c r="G89" s="673" t="s">
        <v>2614</v>
      </c>
    </row>
    <row r="90" spans="2:7" s="2" customFormat="1" ht="12.75">
      <c r="B90" s="56"/>
      <c r="C90" s="56"/>
      <c r="D90" s="61"/>
      <c r="E90" s="59"/>
      <c r="F90" s="60"/>
      <c r="G90" s="666"/>
    </row>
    <row r="91" spans="2:7" ht="12.75">
      <c r="B91" s="56"/>
      <c r="C91" s="56"/>
      <c r="D91" s="61" t="s">
        <v>11</v>
      </c>
      <c r="E91" s="61"/>
      <c r="F91" s="61"/>
      <c r="G91" s="666" t="s">
        <v>212</v>
      </c>
    </row>
    <row r="92" spans="2:7" ht="12.75">
      <c r="B92" s="56"/>
      <c r="C92" s="56"/>
      <c r="D92" s="61"/>
      <c r="E92" s="59" t="s">
        <v>118</v>
      </c>
      <c r="F92" s="60" t="s">
        <v>29</v>
      </c>
      <c r="G92" s="666" t="s">
        <v>213</v>
      </c>
    </row>
    <row r="93" spans="2:7" ht="12.75" customHeight="1">
      <c r="B93" s="56"/>
      <c r="C93" s="56"/>
      <c r="D93" s="61"/>
      <c r="E93" s="59" t="s">
        <v>118</v>
      </c>
      <c r="F93" s="60" t="s">
        <v>118</v>
      </c>
      <c r="G93" s="673" t="s">
        <v>1730</v>
      </c>
    </row>
    <row r="94" spans="2:7" ht="12.75" customHeight="1">
      <c r="B94" s="56"/>
      <c r="C94" s="56"/>
      <c r="D94" s="61"/>
      <c r="E94" s="59" t="s">
        <v>118</v>
      </c>
      <c r="F94" s="60" t="s">
        <v>119</v>
      </c>
      <c r="G94" s="673" t="s">
        <v>169</v>
      </c>
    </row>
    <row r="95" spans="2:10" ht="12.75" customHeight="1">
      <c r="B95" s="56"/>
      <c r="C95" s="56"/>
      <c r="D95" s="61"/>
      <c r="E95" s="59" t="s">
        <v>119</v>
      </c>
      <c r="F95" s="60" t="s">
        <v>29</v>
      </c>
      <c r="G95" s="666" t="s">
        <v>214</v>
      </c>
      <c r="H95"/>
      <c r="I95"/>
      <c r="J95"/>
    </row>
    <row r="96" spans="2:10" ht="12.75" customHeight="1">
      <c r="B96" s="56"/>
      <c r="C96" s="56"/>
      <c r="D96" s="61"/>
      <c r="E96" s="59" t="s">
        <v>120</v>
      </c>
      <c r="F96" s="60" t="s">
        <v>29</v>
      </c>
      <c r="G96" s="666" t="s">
        <v>207</v>
      </c>
      <c r="H96"/>
      <c r="I96"/>
      <c r="J96"/>
    </row>
    <row r="97" spans="2:10" ht="12.75" customHeight="1">
      <c r="B97" s="56"/>
      <c r="C97" s="56"/>
      <c r="D97" s="61" t="s">
        <v>10</v>
      </c>
      <c r="E97" s="61"/>
      <c r="F97" s="61"/>
      <c r="G97" s="666" t="s">
        <v>215</v>
      </c>
      <c r="H97"/>
      <c r="I97"/>
      <c r="J97"/>
    </row>
    <row r="98" spans="2:10" ht="12.75" customHeight="1">
      <c r="B98" s="56"/>
      <c r="C98" s="56"/>
      <c r="D98" s="61"/>
      <c r="E98" s="60" t="s">
        <v>118</v>
      </c>
      <c r="F98" s="60" t="s">
        <v>29</v>
      </c>
      <c r="G98" s="666" t="s">
        <v>216</v>
      </c>
      <c r="H98"/>
      <c r="I98"/>
      <c r="J98"/>
    </row>
    <row r="99" spans="2:10" ht="12.75" customHeight="1">
      <c r="B99" s="56"/>
      <c r="C99" s="56"/>
      <c r="D99" s="61"/>
      <c r="E99" s="60" t="s">
        <v>118</v>
      </c>
      <c r="F99" s="60" t="s">
        <v>118</v>
      </c>
      <c r="G99" s="673" t="s">
        <v>1731</v>
      </c>
      <c r="H99"/>
      <c r="I99"/>
      <c r="J99"/>
    </row>
    <row r="100" spans="2:10" ht="12.75" customHeight="1">
      <c r="B100" s="56"/>
      <c r="C100" s="56"/>
      <c r="D100" s="61"/>
      <c r="E100" s="60" t="s">
        <v>118</v>
      </c>
      <c r="F100" s="60" t="s">
        <v>119</v>
      </c>
      <c r="G100" s="674" t="s">
        <v>1732</v>
      </c>
      <c r="H100"/>
      <c r="I100"/>
      <c r="J100"/>
    </row>
    <row r="101" spans="2:10" ht="12.75" customHeight="1">
      <c r="B101" s="56"/>
      <c r="C101" s="56"/>
      <c r="D101" s="61"/>
      <c r="E101" s="60" t="s">
        <v>118</v>
      </c>
      <c r="F101" s="60" t="s">
        <v>120</v>
      </c>
      <c r="G101" s="674" t="s">
        <v>196</v>
      </c>
      <c r="H101"/>
      <c r="I101"/>
      <c r="J101"/>
    </row>
    <row r="102" spans="2:10" ht="12.75" customHeight="1">
      <c r="B102" s="56"/>
      <c r="C102" s="56"/>
      <c r="D102" s="61"/>
      <c r="E102" s="59" t="s">
        <v>119</v>
      </c>
      <c r="F102" s="60" t="s">
        <v>29</v>
      </c>
      <c r="G102" s="672" t="s">
        <v>1083</v>
      </c>
      <c r="H102"/>
      <c r="I102"/>
      <c r="J102"/>
    </row>
    <row r="103" spans="2:10" ht="12.75" customHeight="1">
      <c r="B103" s="56"/>
      <c r="C103" s="56"/>
      <c r="D103" s="61"/>
      <c r="E103" s="59" t="s">
        <v>120</v>
      </c>
      <c r="F103" s="60" t="s">
        <v>29</v>
      </c>
      <c r="G103" s="672" t="s">
        <v>1733</v>
      </c>
      <c r="H103"/>
      <c r="I103"/>
      <c r="J103"/>
    </row>
    <row r="104" spans="2:10" ht="12.75" customHeight="1">
      <c r="B104" s="56"/>
      <c r="C104" s="56"/>
      <c r="D104" s="61"/>
      <c r="E104" s="59" t="s">
        <v>121</v>
      </c>
      <c r="F104" s="60" t="s">
        <v>29</v>
      </c>
      <c r="G104" s="672" t="s">
        <v>1734</v>
      </c>
      <c r="H104"/>
      <c r="I104"/>
      <c r="J104"/>
    </row>
    <row r="105" spans="2:10" ht="12.75" customHeight="1">
      <c r="B105" s="56"/>
      <c r="C105" s="56"/>
      <c r="D105" s="61"/>
      <c r="E105" s="59" t="s">
        <v>135</v>
      </c>
      <c r="F105" s="60" t="s">
        <v>29</v>
      </c>
      <c r="G105" s="666" t="s">
        <v>207</v>
      </c>
      <c r="H105"/>
      <c r="I105"/>
      <c r="J105"/>
    </row>
    <row r="106" spans="2:10" ht="12.75" customHeight="1">
      <c r="B106" s="55"/>
      <c r="C106" s="55"/>
      <c r="D106" s="66" t="s">
        <v>97</v>
      </c>
      <c r="E106" s="66"/>
      <c r="F106" s="66"/>
      <c r="G106" s="675" t="s">
        <v>102</v>
      </c>
      <c r="H106"/>
      <c r="I106"/>
      <c r="J106"/>
    </row>
    <row r="107" spans="2:10" s="2" customFormat="1" ht="12.75" customHeight="1">
      <c r="B107" s="56"/>
      <c r="C107" s="56"/>
      <c r="D107" s="182">
        <v>22</v>
      </c>
      <c r="E107" s="59"/>
      <c r="F107" s="59"/>
      <c r="G107" s="672" t="s">
        <v>2641</v>
      </c>
      <c r="H107" s="218"/>
      <c r="I107" s="218"/>
      <c r="J107" s="218"/>
    </row>
    <row r="108" spans="2:10" s="2" customFormat="1" ht="12.75" customHeight="1">
      <c r="B108" s="56"/>
      <c r="C108" s="56"/>
      <c r="D108" s="182"/>
      <c r="E108" s="59" t="s">
        <v>118</v>
      </c>
      <c r="F108" s="59" t="s">
        <v>29</v>
      </c>
      <c r="G108" s="673" t="s">
        <v>2637</v>
      </c>
      <c r="H108" s="218"/>
      <c r="I108" s="218"/>
      <c r="J108" s="218"/>
    </row>
    <row r="109" spans="2:10" s="2" customFormat="1" ht="12.75" customHeight="1">
      <c r="B109" s="56"/>
      <c r="C109" s="56"/>
      <c r="D109" s="182"/>
      <c r="E109" s="59" t="s">
        <v>119</v>
      </c>
      <c r="F109" s="60" t="s">
        <v>29</v>
      </c>
      <c r="G109" s="673" t="s">
        <v>2638</v>
      </c>
      <c r="H109" s="218"/>
      <c r="I109" s="218"/>
      <c r="J109" s="218"/>
    </row>
    <row r="110" spans="2:10" s="2" customFormat="1" ht="12.75" customHeight="1">
      <c r="B110" s="56"/>
      <c r="C110" s="56"/>
      <c r="D110" s="182"/>
      <c r="E110" s="59" t="s">
        <v>120</v>
      </c>
      <c r="F110" s="60" t="s">
        <v>29</v>
      </c>
      <c r="G110" s="673" t="s">
        <v>2639</v>
      </c>
      <c r="H110" s="218"/>
      <c r="I110" s="218"/>
      <c r="J110" s="218"/>
    </row>
    <row r="111" spans="2:10" s="2" customFormat="1" ht="12.75" customHeight="1">
      <c r="B111" s="56"/>
      <c r="C111" s="56"/>
      <c r="D111" s="59"/>
      <c r="E111" s="59" t="s">
        <v>121</v>
      </c>
      <c r="F111" s="60" t="s">
        <v>29</v>
      </c>
      <c r="G111" s="673" t="s">
        <v>2640</v>
      </c>
      <c r="H111" s="218"/>
      <c r="I111" s="218"/>
      <c r="J111" s="218"/>
    </row>
    <row r="112" spans="2:10" s="2" customFormat="1" ht="12.75" customHeight="1">
      <c r="B112" s="56"/>
      <c r="C112" s="56"/>
      <c r="D112" s="59"/>
      <c r="E112" s="59" t="s">
        <v>135</v>
      </c>
      <c r="F112" s="60" t="s">
        <v>29</v>
      </c>
      <c r="G112" s="673" t="s">
        <v>2534</v>
      </c>
      <c r="H112" s="218"/>
      <c r="I112" s="218"/>
      <c r="J112" s="218"/>
    </row>
    <row r="113" spans="2:10" s="2" customFormat="1" ht="12.75" customHeight="1">
      <c r="B113" s="56"/>
      <c r="C113" s="56"/>
      <c r="D113" s="59"/>
      <c r="E113" s="59" t="s">
        <v>137</v>
      </c>
      <c r="F113" s="60" t="s">
        <v>29</v>
      </c>
      <c r="G113" s="673" t="s">
        <v>2535</v>
      </c>
      <c r="H113" s="218"/>
      <c r="I113" s="218"/>
      <c r="J113" s="218"/>
    </row>
    <row r="114" spans="2:10" s="2" customFormat="1" ht="12.75" customHeight="1">
      <c r="B114" s="56"/>
      <c r="C114" s="56"/>
      <c r="D114" s="59"/>
      <c r="E114" s="59" t="s">
        <v>178</v>
      </c>
      <c r="F114" s="60" t="s">
        <v>29</v>
      </c>
      <c r="G114" s="673" t="s">
        <v>2536</v>
      </c>
      <c r="H114" s="218"/>
      <c r="I114" s="218"/>
      <c r="J114" s="218"/>
    </row>
    <row r="115" spans="2:10" s="2" customFormat="1" ht="12.75" customHeight="1">
      <c r="B115" s="56"/>
      <c r="C115" s="56"/>
      <c r="D115" s="59"/>
      <c r="E115" s="59" t="s">
        <v>2642</v>
      </c>
      <c r="F115" s="60" t="s">
        <v>29</v>
      </c>
      <c r="G115" s="673" t="s">
        <v>196</v>
      </c>
      <c r="H115" s="218"/>
      <c r="I115" s="218"/>
      <c r="J115" s="218"/>
    </row>
    <row r="116" spans="2:10" s="2" customFormat="1" ht="12.75" customHeight="1">
      <c r="B116" s="55"/>
      <c r="C116" s="55"/>
      <c r="D116" s="838">
        <v>23</v>
      </c>
      <c r="E116" s="66"/>
      <c r="F116" s="607"/>
      <c r="G116" s="839" t="s">
        <v>2537</v>
      </c>
      <c r="H116" s="218"/>
      <c r="I116" s="218"/>
      <c r="J116" s="218"/>
    </row>
    <row r="117" spans="2:10" s="2" customFormat="1" ht="12.75" customHeight="1">
      <c r="B117" s="56"/>
      <c r="C117" s="56"/>
      <c r="D117" s="182"/>
      <c r="E117" s="59" t="s">
        <v>118</v>
      </c>
      <c r="F117" s="59" t="s">
        <v>29</v>
      </c>
      <c r="G117" s="673" t="s">
        <v>2538</v>
      </c>
      <c r="H117" s="218"/>
      <c r="I117" s="218"/>
      <c r="J117" s="218"/>
    </row>
    <row r="118" spans="2:10" s="2" customFormat="1" ht="12.75" customHeight="1">
      <c r="B118" s="56"/>
      <c r="C118" s="56"/>
      <c r="D118" s="59"/>
      <c r="E118" s="59" t="s">
        <v>119</v>
      </c>
      <c r="F118" s="60" t="s">
        <v>29</v>
      </c>
      <c r="G118" s="899" t="s">
        <v>2803</v>
      </c>
      <c r="H118" s="218"/>
      <c r="I118" s="218"/>
      <c r="J118" s="218"/>
    </row>
    <row r="119" spans="2:10" s="2" customFormat="1" ht="12.75" customHeight="1">
      <c r="B119" s="56"/>
      <c r="C119" s="56"/>
      <c r="D119" s="59"/>
      <c r="E119" s="59" t="s">
        <v>120</v>
      </c>
      <c r="F119" s="60" t="s">
        <v>29</v>
      </c>
      <c r="G119" s="900" t="s">
        <v>196</v>
      </c>
      <c r="H119" s="218"/>
      <c r="I119" s="218"/>
      <c r="J119" s="218"/>
    </row>
    <row r="120" spans="2:10" s="2" customFormat="1" ht="4.5" customHeight="1">
      <c r="B120" s="913"/>
      <c r="C120" s="913"/>
      <c r="D120" s="914"/>
      <c r="E120" s="914"/>
      <c r="F120" s="914"/>
      <c r="G120" s="915"/>
      <c r="H120" s="218"/>
      <c r="I120" s="218"/>
      <c r="J120" s="218"/>
    </row>
    <row r="121" spans="2:8" ht="4.5" customHeight="1">
      <c r="B121" s="916"/>
      <c r="C121" s="916"/>
      <c r="D121" s="916"/>
      <c r="E121" s="916"/>
      <c r="F121" s="916"/>
      <c r="G121" s="916"/>
      <c r="H121"/>
    </row>
    <row r="122" spans="2:7" s="16" customFormat="1" ht="19.5" customHeight="1" thickBot="1">
      <c r="B122" s="153" t="s">
        <v>114</v>
      </c>
      <c r="C122" s="154" t="s">
        <v>113</v>
      </c>
      <c r="D122" s="154" t="s">
        <v>112</v>
      </c>
      <c r="E122" s="154" t="s">
        <v>111</v>
      </c>
      <c r="F122" s="154" t="s">
        <v>110</v>
      </c>
      <c r="G122" s="662" t="s">
        <v>109</v>
      </c>
    </row>
    <row r="123" spans="2:10" ht="15">
      <c r="B123" s="126" t="s">
        <v>22</v>
      </c>
      <c r="C123" s="125"/>
      <c r="D123" s="125"/>
      <c r="E123" s="125"/>
      <c r="F123" s="125"/>
      <c r="G123" s="670" t="s">
        <v>679</v>
      </c>
      <c r="H123"/>
      <c r="I123"/>
      <c r="J123"/>
    </row>
    <row r="124" spans="2:7" ht="12.75">
      <c r="B124" s="59"/>
      <c r="C124" s="60" t="s">
        <v>14</v>
      </c>
      <c r="D124" s="59"/>
      <c r="E124" s="59"/>
      <c r="F124" s="59"/>
      <c r="G124" s="664" t="s">
        <v>838</v>
      </c>
    </row>
    <row r="125" spans="2:7" ht="12.75">
      <c r="B125" s="56"/>
      <c r="C125" s="56"/>
      <c r="D125" s="61" t="s">
        <v>23</v>
      </c>
      <c r="E125" s="61"/>
      <c r="F125" s="61"/>
      <c r="G125" s="666" t="s">
        <v>169</v>
      </c>
    </row>
    <row r="126" spans="2:7" s="17" customFormat="1" ht="14.25" customHeight="1">
      <c r="B126" s="59"/>
      <c r="C126" s="59"/>
      <c r="D126" s="68"/>
      <c r="E126" s="59" t="s">
        <v>839</v>
      </c>
      <c r="F126" s="60" t="s">
        <v>29</v>
      </c>
      <c r="G126" s="672" t="s">
        <v>840</v>
      </c>
    </row>
    <row r="127" spans="2:7" ht="12.75">
      <c r="B127" s="56"/>
      <c r="C127" s="56"/>
      <c r="D127" s="59"/>
      <c r="E127" s="59" t="s">
        <v>315</v>
      </c>
      <c r="F127" s="60" t="s">
        <v>29</v>
      </c>
      <c r="G127" s="666" t="s">
        <v>841</v>
      </c>
    </row>
    <row r="128" spans="2:7" ht="13.5" thickBot="1">
      <c r="B128" s="253"/>
      <c r="C128" s="253"/>
      <c r="D128" s="66" t="s">
        <v>97</v>
      </c>
      <c r="E128" s="66"/>
      <c r="F128" s="66"/>
      <c r="G128" s="675" t="s">
        <v>102</v>
      </c>
    </row>
    <row r="129" spans="2:7" ht="12.75">
      <c r="B129" s="126" t="s">
        <v>27</v>
      </c>
      <c r="C129" s="125"/>
      <c r="D129" s="125"/>
      <c r="E129" s="125"/>
      <c r="F129" s="125"/>
      <c r="G129" s="670" t="s">
        <v>108</v>
      </c>
    </row>
    <row r="130" spans="2:7" ht="12.75">
      <c r="B130" s="59"/>
      <c r="C130" s="60" t="s">
        <v>28</v>
      </c>
      <c r="D130" s="59"/>
      <c r="E130" s="59"/>
      <c r="F130" s="59"/>
      <c r="G130" s="664" t="s">
        <v>139</v>
      </c>
    </row>
    <row r="131" spans="2:7" ht="12.75">
      <c r="B131" s="56"/>
      <c r="C131" s="56"/>
      <c r="D131" s="61" t="s">
        <v>28</v>
      </c>
      <c r="E131" s="61"/>
      <c r="F131" s="61"/>
      <c r="G131" s="666" t="s">
        <v>140</v>
      </c>
    </row>
    <row r="132" spans="2:7" s="17" customFormat="1" ht="14.25" customHeight="1">
      <c r="B132" s="59"/>
      <c r="C132" s="59"/>
      <c r="D132" s="68"/>
      <c r="E132" s="69" t="s">
        <v>97</v>
      </c>
      <c r="F132" s="69" t="s">
        <v>97</v>
      </c>
      <c r="G132" s="676" t="s">
        <v>141</v>
      </c>
    </row>
    <row r="133" spans="2:7" ht="12.75">
      <c r="B133" s="56"/>
      <c r="C133" s="56"/>
      <c r="D133" s="59" t="s">
        <v>97</v>
      </c>
      <c r="E133" s="70"/>
      <c r="F133" s="70"/>
      <c r="G133" s="667" t="s">
        <v>102</v>
      </c>
    </row>
    <row r="134" spans="2:7" ht="12.75">
      <c r="B134" s="59"/>
      <c r="C134" s="60" t="s">
        <v>22</v>
      </c>
      <c r="D134" s="59"/>
      <c r="E134" s="70"/>
      <c r="F134" s="70"/>
      <c r="G134" s="664" t="s">
        <v>105</v>
      </c>
    </row>
    <row r="135" spans="2:7" ht="12.75">
      <c r="B135" s="56"/>
      <c r="C135" s="56"/>
      <c r="D135" s="61" t="s">
        <v>142</v>
      </c>
      <c r="E135" s="57"/>
      <c r="F135" s="71"/>
      <c r="G135" s="664" t="s">
        <v>102</v>
      </c>
    </row>
    <row r="136" spans="2:7" s="18" customFormat="1" ht="12.75">
      <c r="B136" s="72"/>
      <c r="C136" s="72"/>
      <c r="D136" s="72"/>
      <c r="E136" s="57" t="s">
        <v>97</v>
      </c>
      <c r="F136" s="57" t="s">
        <v>97</v>
      </c>
      <c r="G136" s="677" t="s">
        <v>799</v>
      </c>
    </row>
    <row r="137" spans="2:7" ht="12.75">
      <c r="B137" s="59"/>
      <c r="C137" s="60" t="s">
        <v>27</v>
      </c>
      <c r="D137" s="59"/>
      <c r="E137" s="70"/>
      <c r="F137" s="70"/>
      <c r="G137" s="664" t="s">
        <v>143</v>
      </c>
    </row>
    <row r="138" spans="2:7" ht="12.75">
      <c r="B138" s="56"/>
      <c r="C138" s="56"/>
      <c r="D138" s="61" t="s">
        <v>28</v>
      </c>
      <c r="E138" s="133"/>
      <c r="F138" s="58"/>
      <c r="G138" s="666" t="s">
        <v>144</v>
      </c>
    </row>
    <row r="139" spans="2:7" s="18" customFormat="1" ht="12.75">
      <c r="B139" s="72"/>
      <c r="C139" s="72"/>
      <c r="D139" s="73"/>
      <c r="E139" s="57" t="s">
        <v>97</v>
      </c>
      <c r="F139" s="57" t="s">
        <v>97</v>
      </c>
      <c r="G139" s="676" t="s">
        <v>141</v>
      </c>
    </row>
    <row r="140" spans="2:7" ht="12.75">
      <c r="B140" s="56"/>
      <c r="C140" s="56"/>
      <c r="D140" s="61" t="s">
        <v>23</v>
      </c>
      <c r="E140" s="57"/>
      <c r="F140" s="58"/>
      <c r="G140" s="666" t="s">
        <v>145</v>
      </c>
    </row>
    <row r="141" spans="2:7" s="18" customFormat="1" ht="12.75">
      <c r="B141" s="74"/>
      <c r="C141" s="74"/>
      <c r="D141" s="75"/>
      <c r="E141" s="76" t="s">
        <v>97</v>
      </c>
      <c r="F141" s="76" t="s">
        <v>97</v>
      </c>
      <c r="G141" s="678" t="s">
        <v>141</v>
      </c>
    </row>
    <row r="142" spans="2:7" ht="12.75">
      <c r="B142" s="145"/>
      <c r="C142" s="145"/>
      <c r="D142" s="146"/>
      <c r="E142" s="147"/>
      <c r="F142" s="147"/>
      <c r="G142" s="148"/>
    </row>
    <row r="143" spans="2:7" s="19" customFormat="1" ht="48" customHeight="1">
      <c r="B143" s="1102" t="s">
        <v>2652</v>
      </c>
      <c r="C143" s="1102"/>
      <c r="D143" s="1102"/>
      <c r="E143" s="1102"/>
      <c r="F143" s="1102"/>
      <c r="G143" s="1102"/>
    </row>
    <row r="144" spans="2:7" s="4" customFormat="1" ht="12.75">
      <c r="B144" s="149"/>
      <c r="C144" s="149"/>
      <c r="D144" s="150"/>
      <c r="E144" s="149"/>
      <c r="F144" s="151"/>
      <c r="G144" s="152"/>
    </row>
    <row r="145" spans="2:7" s="4" customFormat="1" ht="19.5" customHeight="1" thickBot="1">
      <c r="B145" s="153" t="s">
        <v>114</v>
      </c>
      <c r="C145" s="154" t="s">
        <v>113</v>
      </c>
      <c r="D145" s="154" t="s">
        <v>112</v>
      </c>
      <c r="E145" s="154" t="s">
        <v>111</v>
      </c>
      <c r="F145" s="154" t="s">
        <v>110</v>
      </c>
      <c r="G145" s="662" t="s">
        <v>109</v>
      </c>
    </row>
    <row r="146" spans="2:7" ht="12.75">
      <c r="B146" s="106" t="s">
        <v>27</v>
      </c>
      <c r="C146" s="106" t="s">
        <v>14</v>
      </c>
      <c r="D146" s="107"/>
      <c r="E146" s="107"/>
      <c r="F146" s="107"/>
      <c r="G146" s="679" t="s">
        <v>146</v>
      </c>
    </row>
    <row r="147" spans="2:7" ht="12.75">
      <c r="B147" s="56"/>
      <c r="C147" s="56"/>
      <c r="D147" s="61" t="s">
        <v>28</v>
      </c>
      <c r="E147" s="64"/>
      <c r="F147" s="61"/>
      <c r="G147" s="666" t="s">
        <v>147</v>
      </c>
    </row>
    <row r="148" spans="2:7" s="18" customFormat="1" ht="12.75">
      <c r="B148" s="72"/>
      <c r="C148" s="72"/>
      <c r="D148" s="73"/>
      <c r="E148" s="57" t="s">
        <v>97</v>
      </c>
      <c r="F148" s="73"/>
      <c r="G148" s="676" t="s">
        <v>148</v>
      </c>
    </row>
    <row r="149" spans="2:7" ht="12.75">
      <c r="B149" s="56"/>
      <c r="C149" s="56"/>
      <c r="D149" s="61" t="s">
        <v>23</v>
      </c>
      <c r="E149" s="57"/>
      <c r="F149" s="61"/>
      <c r="G149" s="666" t="s">
        <v>144</v>
      </c>
    </row>
    <row r="150" spans="2:7" s="18" customFormat="1" ht="12.75">
      <c r="B150" s="72"/>
      <c r="C150" s="72"/>
      <c r="D150" s="73"/>
      <c r="E150" s="57" t="s">
        <v>97</v>
      </c>
      <c r="F150" s="73"/>
      <c r="G150" s="676" t="s">
        <v>148</v>
      </c>
    </row>
    <row r="151" spans="2:7" ht="12.75">
      <c r="B151" s="56"/>
      <c r="C151" s="56"/>
      <c r="D151" s="61" t="s">
        <v>22</v>
      </c>
      <c r="E151" s="57"/>
      <c r="F151" s="61"/>
      <c r="G151" s="666" t="s">
        <v>145</v>
      </c>
    </row>
    <row r="152" spans="2:7" s="18" customFormat="1" ht="12.75">
      <c r="B152" s="74"/>
      <c r="C152" s="74"/>
      <c r="D152" s="75"/>
      <c r="E152" s="76" t="s">
        <v>97</v>
      </c>
      <c r="F152" s="75"/>
      <c r="G152" s="678" t="s">
        <v>148</v>
      </c>
    </row>
    <row r="153" spans="2:7" ht="10.5" customHeight="1">
      <c r="B153" s="32"/>
      <c r="C153" s="32"/>
      <c r="D153" s="33"/>
      <c r="E153" s="33"/>
      <c r="F153" s="33"/>
      <c r="G153" s="37"/>
    </row>
    <row r="154" spans="2:7" s="21" customFormat="1" ht="27" customHeight="1">
      <c r="B154" s="1102" t="s">
        <v>305</v>
      </c>
      <c r="C154" s="1102"/>
      <c r="D154" s="1102"/>
      <c r="E154" s="1102"/>
      <c r="F154" s="1102"/>
      <c r="G154" s="1102"/>
    </row>
    <row r="155" spans="2:7" ht="12.75">
      <c r="B155" s="38"/>
      <c r="C155" s="39" t="s">
        <v>217</v>
      </c>
      <c r="D155" s="33"/>
      <c r="E155" s="40"/>
      <c r="F155" s="40"/>
      <c r="G155" s="134"/>
    </row>
    <row r="156" spans="2:7" ht="12.75">
      <c r="B156" s="38"/>
      <c r="C156" s="39" t="s">
        <v>218</v>
      </c>
      <c r="D156" s="33"/>
      <c r="E156" s="40"/>
      <c r="F156" s="40"/>
      <c r="G156" s="134"/>
    </row>
    <row r="157" spans="2:7" ht="12.75">
      <c r="B157" s="38"/>
      <c r="C157" s="39" t="s">
        <v>219</v>
      </c>
      <c r="D157" s="33"/>
      <c r="E157" s="40"/>
      <c r="F157" s="40"/>
      <c r="G157" s="134"/>
    </row>
    <row r="158" spans="2:7" ht="12.75">
      <c r="B158" s="38"/>
      <c r="C158" s="39" t="s">
        <v>220</v>
      </c>
      <c r="D158" s="33"/>
      <c r="E158" s="40"/>
      <c r="F158" s="40"/>
      <c r="G158" s="134"/>
    </row>
    <row r="159" spans="2:7" s="22" customFormat="1" ht="12">
      <c r="B159" s="38"/>
      <c r="C159" s="39" t="s">
        <v>221</v>
      </c>
      <c r="D159" s="33"/>
      <c r="E159" s="40"/>
      <c r="F159" s="40"/>
      <c r="G159" s="134"/>
    </row>
    <row r="160" spans="2:7" ht="12.75">
      <c r="B160" s="38"/>
      <c r="C160" s="39"/>
      <c r="D160" s="33"/>
      <c r="E160" s="40"/>
      <c r="F160" s="40"/>
      <c r="G160" s="134"/>
    </row>
    <row r="161" spans="2:7" s="2" customFormat="1" ht="27" customHeight="1">
      <c r="B161" s="1101" t="s">
        <v>2604</v>
      </c>
      <c r="C161" s="1101"/>
      <c r="D161" s="1101"/>
      <c r="E161" s="1101"/>
      <c r="F161" s="1101"/>
      <c r="G161" s="1101"/>
    </row>
    <row r="162" spans="2:7" s="840" customFormat="1" ht="12">
      <c r="B162" s="39"/>
      <c r="C162" s="39" t="s">
        <v>2598</v>
      </c>
      <c r="D162" s="41"/>
      <c r="E162" s="41"/>
      <c r="F162" s="41"/>
      <c r="G162" s="41"/>
    </row>
    <row r="163" spans="2:7" s="840" customFormat="1" ht="12">
      <c r="B163" s="39"/>
      <c r="C163" s="39" t="s">
        <v>2599</v>
      </c>
      <c r="D163" s="41"/>
      <c r="E163" s="41"/>
      <c r="F163" s="41"/>
      <c r="G163" s="41"/>
    </row>
    <row r="164" spans="2:7" s="840" customFormat="1" ht="12">
      <c r="B164" s="39"/>
      <c r="C164" s="39" t="s">
        <v>2600</v>
      </c>
      <c r="D164" s="41"/>
      <c r="E164" s="41"/>
      <c r="F164" s="41"/>
      <c r="G164" s="41"/>
    </row>
    <row r="165" spans="2:7" s="840" customFormat="1" ht="12">
      <c r="B165" s="39"/>
      <c r="C165" s="39" t="s">
        <v>2601</v>
      </c>
      <c r="D165" s="41"/>
      <c r="E165" s="41"/>
      <c r="F165" s="41"/>
      <c r="G165" s="41"/>
    </row>
    <row r="166" spans="2:7" s="840" customFormat="1" ht="12">
      <c r="B166" s="39"/>
      <c r="C166" s="39" t="s">
        <v>2602</v>
      </c>
      <c r="D166" s="41"/>
      <c r="E166" s="41"/>
      <c r="F166" s="41"/>
      <c r="G166" s="41"/>
    </row>
    <row r="167" spans="2:7" ht="12.75">
      <c r="B167" s="38"/>
      <c r="C167" s="39"/>
      <c r="D167" s="33"/>
      <c r="E167" s="40"/>
      <c r="F167" s="40"/>
      <c r="G167" s="134"/>
    </row>
    <row r="168" spans="2:7" ht="27" customHeight="1">
      <c r="B168" s="1102" t="s">
        <v>2585</v>
      </c>
      <c r="C168" s="1102"/>
      <c r="D168" s="1102"/>
      <c r="E168" s="1102"/>
      <c r="F168" s="1102"/>
      <c r="G168" s="1102"/>
    </row>
    <row r="169" spans="2:7" ht="10.5" customHeight="1">
      <c r="B169" s="32"/>
      <c r="C169" s="32"/>
      <c r="D169" s="33"/>
      <c r="E169" s="33"/>
      <c r="F169" s="33"/>
      <c r="G169" s="37"/>
    </row>
    <row r="170" spans="2:7" ht="19.5" customHeight="1" thickBot="1">
      <c r="B170" s="153" t="s">
        <v>114</v>
      </c>
      <c r="C170" s="154" t="s">
        <v>113</v>
      </c>
      <c r="D170" s="154" t="s">
        <v>112</v>
      </c>
      <c r="E170" s="154" t="s">
        <v>111</v>
      </c>
      <c r="F170" s="154" t="s">
        <v>110</v>
      </c>
      <c r="G170" s="662" t="s">
        <v>109</v>
      </c>
    </row>
    <row r="171" spans="2:7" s="2" customFormat="1" ht="12.75" customHeight="1">
      <c r="B171" s="106" t="s">
        <v>27</v>
      </c>
      <c r="C171" s="106">
        <v>6</v>
      </c>
      <c r="D171" s="106" t="s">
        <v>29</v>
      </c>
      <c r="E171" s="107"/>
      <c r="F171" s="107"/>
      <c r="G171" s="679" t="s">
        <v>1215</v>
      </c>
    </row>
    <row r="172" spans="2:7" s="2" customFormat="1" ht="12.75" customHeight="1">
      <c r="B172" s="72"/>
      <c r="C172" s="72"/>
      <c r="D172" s="73"/>
      <c r="E172" s="70" t="s">
        <v>119</v>
      </c>
      <c r="F172" s="189"/>
      <c r="G172" s="666" t="s">
        <v>2586</v>
      </c>
    </row>
    <row r="173" spans="2:7" s="2" customFormat="1" ht="12.75" customHeight="1">
      <c r="B173" s="72"/>
      <c r="C173" s="72"/>
      <c r="D173" s="73"/>
      <c r="E173" s="70"/>
      <c r="F173" s="189" t="s">
        <v>2605</v>
      </c>
      <c r="G173" s="673" t="s">
        <v>2606</v>
      </c>
    </row>
    <row r="174" spans="2:7" s="2" customFormat="1" ht="12.75" customHeight="1">
      <c r="B174" s="72"/>
      <c r="C174" s="72"/>
      <c r="D174" s="73"/>
      <c r="E174" s="70"/>
      <c r="F174" s="189" t="s">
        <v>198</v>
      </c>
      <c r="G174" s="673" t="s">
        <v>2555</v>
      </c>
    </row>
    <row r="175" spans="2:7" s="2" customFormat="1" ht="12.75" customHeight="1">
      <c r="B175" s="72"/>
      <c r="C175" s="72"/>
      <c r="D175" s="73"/>
      <c r="E175" s="70"/>
      <c r="F175" s="189" t="s">
        <v>315</v>
      </c>
      <c r="G175" s="673" t="s">
        <v>2556</v>
      </c>
    </row>
    <row r="176" spans="2:7" s="2" customFormat="1" ht="12.75" customHeight="1">
      <c r="B176" s="72"/>
      <c r="C176" s="72"/>
      <c r="D176" s="73"/>
      <c r="E176" s="70" t="s">
        <v>120</v>
      </c>
      <c r="F176" s="189"/>
      <c r="G176" s="666" t="s">
        <v>2587</v>
      </c>
    </row>
    <row r="177" spans="2:7" s="2" customFormat="1" ht="12.75" customHeight="1">
      <c r="B177" s="72"/>
      <c r="C177" s="72"/>
      <c r="D177" s="73"/>
      <c r="E177" s="70"/>
      <c r="F177" s="189" t="s">
        <v>198</v>
      </c>
      <c r="G177" s="673" t="s">
        <v>2555</v>
      </c>
    </row>
    <row r="178" spans="2:7" s="2" customFormat="1" ht="12.75" customHeight="1">
      <c r="B178" s="72"/>
      <c r="C178" s="72"/>
      <c r="D178" s="73"/>
      <c r="E178" s="70"/>
      <c r="F178" s="70" t="s">
        <v>315</v>
      </c>
      <c r="G178" s="673" t="s">
        <v>2556</v>
      </c>
    </row>
    <row r="179" spans="2:7" s="2" customFormat="1" ht="12.75" customHeight="1">
      <c r="B179" s="72"/>
      <c r="C179" s="72"/>
      <c r="D179" s="73"/>
      <c r="E179" s="70" t="s">
        <v>121</v>
      </c>
      <c r="F179" s="70"/>
      <c r="G179" s="666" t="s">
        <v>2557</v>
      </c>
    </row>
    <row r="180" spans="2:7" ht="12.75">
      <c r="B180" s="38"/>
      <c r="C180" s="39"/>
      <c r="D180" s="33"/>
      <c r="E180" s="40"/>
      <c r="F180" s="40"/>
      <c r="G180" s="134"/>
    </row>
    <row r="181" spans="2:7" ht="27" customHeight="1">
      <c r="B181" s="1102" t="s">
        <v>801</v>
      </c>
      <c r="C181" s="1102"/>
      <c r="D181" s="1102"/>
      <c r="E181" s="1102"/>
      <c r="F181" s="1102"/>
      <c r="G181" s="1102"/>
    </row>
    <row r="182" spans="2:7" ht="14.25" customHeight="1">
      <c r="B182" s="217"/>
      <c r="C182" s="217"/>
      <c r="D182" s="217"/>
      <c r="E182" s="217"/>
      <c r="F182" s="217"/>
      <c r="G182" s="217"/>
    </row>
    <row r="183" spans="2:7" ht="19.5" customHeight="1" thickBot="1">
      <c r="B183" s="153" t="s">
        <v>114</v>
      </c>
      <c r="C183" s="154" t="s">
        <v>113</v>
      </c>
      <c r="D183" s="154" t="s">
        <v>112</v>
      </c>
      <c r="E183" s="154" t="s">
        <v>111</v>
      </c>
      <c r="F183" s="154" t="s">
        <v>110</v>
      </c>
      <c r="G183" s="662" t="s">
        <v>109</v>
      </c>
    </row>
    <row r="184" spans="2:7" ht="12.75">
      <c r="B184" s="106" t="s">
        <v>27</v>
      </c>
      <c r="C184" s="106">
        <v>8</v>
      </c>
      <c r="D184" s="107"/>
      <c r="E184" s="107"/>
      <c r="F184" s="107"/>
      <c r="G184" s="679" t="s">
        <v>318</v>
      </c>
    </row>
    <row r="185" spans="2:7" ht="12.75">
      <c r="B185" s="56"/>
      <c r="C185" s="56"/>
      <c r="D185" s="61">
        <v>2</v>
      </c>
      <c r="E185" s="64"/>
      <c r="F185" s="61"/>
      <c r="G185" s="666" t="s">
        <v>231</v>
      </c>
    </row>
    <row r="186" spans="2:7" ht="12.75">
      <c r="B186" s="72"/>
      <c r="C186" s="72"/>
      <c r="D186" s="73"/>
      <c r="E186" s="70" t="s">
        <v>118</v>
      </c>
      <c r="F186" s="189" t="s">
        <v>29</v>
      </c>
      <c r="G186" s="666" t="s">
        <v>510</v>
      </c>
    </row>
    <row r="187" spans="2:7" ht="12.75">
      <c r="B187" s="72"/>
      <c r="C187" s="72"/>
      <c r="D187" s="73"/>
      <c r="E187" s="70" t="s">
        <v>119</v>
      </c>
      <c r="F187" s="189" t="s">
        <v>29</v>
      </c>
      <c r="G187" s="666" t="s">
        <v>802</v>
      </c>
    </row>
    <row r="188" spans="2:7" ht="12.75">
      <c r="B188" s="607" t="s">
        <v>27</v>
      </c>
      <c r="C188" s="607">
        <v>6</v>
      </c>
      <c r="D188" s="60" t="s">
        <v>29</v>
      </c>
      <c r="E188" s="66"/>
      <c r="F188" s="66"/>
      <c r="G188" s="680" t="s">
        <v>1561</v>
      </c>
    </row>
    <row r="189" spans="2:7" ht="12.75">
      <c r="B189" s="608"/>
      <c r="C189" s="608"/>
      <c r="D189" s="609"/>
      <c r="E189" s="610" t="s">
        <v>118</v>
      </c>
      <c r="F189" s="611" t="s">
        <v>29</v>
      </c>
      <c r="G189" s="681" t="s">
        <v>1562</v>
      </c>
    </row>
    <row r="190" spans="2:7" ht="12.75">
      <c r="B190" s="95"/>
      <c r="C190" s="95"/>
      <c r="D190" s="86"/>
      <c r="E190" s="44"/>
      <c r="F190" s="44"/>
      <c r="G190" s="37"/>
    </row>
    <row r="191" spans="2:7" ht="21.75" customHeight="1">
      <c r="B191" s="42"/>
      <c r="C191" s="42"/>
      <c r="D191" s="42"/>
      <c r="E191" s="42"/>
      <c r="F191" s="42"/>
      <c r="G191" s="42"/>
    </row>
    <row r="192" spans="2:7" ht="19.5" customHeight="1" thickBot="1">
      <c r="B192" s="153" t="s">
        <v>114</v>
      </c>
      <c r="C192" s="154" t="s">
        <v>113</v>
      </c>
      <c r="D192" s="154" t="s">
        <v>112</v>
      </c>
      <c r="E192" s="154" t="s">
        <v>111</v>
      </c>
      <c r="F192" s="154" t="s">
        <v>110</v>
      </c>
      <c r="G192" s="662" t="s">
        <v>109</v>
      </c>
    </row>
    <row r="193" spans="2:7" s="22" customFormat="1" ht="12">
      <c r="B193" s="87" t="s">
        <v>14</v>
      </c>
      <c r="C193" s="88"/>
      <c r="D193" s="88"/>
      <c r="E193" s="89"/>
      <c r="F193" s="89"/>
      <c r="G193" s="682" t="s">
        <v>106</v>
      </c>
    </row>
    <row r="194" spans="2:7" ht="12.75">
      <c r="B194" s="79"/>
      <c r="C194" s="60" t="s">
        <v>28</v>
      </c>
      <c r="D194" s="79"/>
      <c r="E194" s="79"/>
      <c r="F194" s="79"/>
      <c r="G194" s="664" t="s">
        <v>139</v>
      </c>
    </row>
    <row r="195" spans="2:7" ht="12.75">
      <c r="B195" s="80"/>
      <c r="C195" s="56"/>
      <c r="D195" s="81" t="s">
        <v>149</v>
      </c>
      <c r="E195" s="81"/>
      <c r="F195" s="81"/>
      <c r="G195" s="666" t="s">
        <v>150</v>
      </c>
    </row>
    <row r="196" spans="2:7" s="22" customFormat="1" ht="12">
      <c r="B196" s="82"/>
      <c r="C196" s="72"/>
      <c r="D196" s="83"/>
      <c r="E196" s="57" t="s">
        <v>97</v>
      </c>
      <c r="F196" s="84"/>
      <c r="G196" s="676" t="s">
        <v>141</v>
      </c>
    </row>
    <row r="197" spans="2:7" ht="12.75">
      <c r="B197" s="79"/>
      <c r="C197" s="60" t="s">
        <v>23</v>
      </c>
      <c r="D197" s="79"/>
      <c r="E197" s="70"/>
      <c r="F197" s="79"/>
      <c r="G197" s="664" t="s">
        <v>151</v>
      </c>
    </row>
    <row r="198" spans="2:7" ht="12.75">
      <c r="B198" s="80"/>
      <c r="C198" s="56"/>
      <c r="D198" s="81" t="s">
        <v>149</v>
      </c>
      <c r="E198" s="58"/>
      <c r="F198" s="81"/>
      <c r="G198" s="666" t="s">
        <v>150</v>
      </c>
    </row>
    <row r="199" spans="2:7" s="22" customFormat="1" ht="12">
      <c r="B199" s="82"/>
      <c r="C199" s="72"/>
      <c r="D199" s="83"/>
      <c r="E199" s="57" t="s">
        <v>97</v>
      </c>
      <c r="F199" s="84"/>
      <c r="G199" s="676" t="s">
        <v>141</v>
      </c>
    </row>
    <row r="200" spans="2:7" ht="12.75">
      <c r="B200" s="79"/>
      <c r="C200" s="60" t="s">
        <v>22</v>
      </c>
      <c r="D200" s="79"/>
      <c r="E200" s="70"/>
      <c r="F200" s="79"/>
      <c r="G200" s="664" t="s">
        <v>105</v>
      </c>
    </row>
    <row r="201" spans="2:7" s="22" customFormat="1" ht="12">
      <c r="B201" s="80"/>
      <c r="C201" s="56"/>
      <c r="D201" s="81" t="s">
        <v>149</v>
      </c>
      <c r="E201" s="58"/>
      <c r="F201" s="81"/>
      <c r="G201" s="666" t="s">
        <v>150</v>
      </c>
    </row>
    <row r="202" spans="2:7" ht="12.75">
      <c r="B202" s="82"/>
      <c r="C202" s="72"/>
      <c r="D202" s="83"/>
      <c r="E202" s="57" t="s">
        <v>97</v>
      </c>
      <c r="F202" s="84"/>
      <c r="G202" s="677" t="s">
        <v>799</v>
      </c>
    </row>
    <row r="203" spans="2:7" ht="12.75">
      <c r="B203" s="79"/>
      <c r="C203" s="60" t="s">
        <v>27</v>
      </c>
      <c r="D203" s="79"/>
      <c r="E203" s="70"/>
      <c r="F203" s="79"/>
      <c r="G203" s="664" t="s">
        <v>143</v>
      </c>
    </row>
    <row r="204" spans="2:7" s="22" customFormat="1" ht="12">
      <c r="B204" s="80"/>
      <c r="C204" s="56"/>
      <c r="D204" s="81" t="s">
        <v>149</v>
      </c>
      <c r="E204" s="58"/>
      <c r="F204" s="81"/>
      <c r="G204" s="666" t="s">
        <v>150</v>
      </c>
    </row>
    <row r="205" spans="2:7" ht="12.75">
      <c r="B205" s="82"/>
      <c r="C205" s="72"/>
      <c r="D205" s="83"/>
      <c r="E205" s="57" t="s">
        <v>97</v>
      </c>
      <c r="F205" s="84"/>
      <c r="G205" s="676" t="s">
        <v>141</v>
      </c>
    </row>
    <row r="206" spans="2:7" ht="12.75">
      <c r="B206" s="79"/>
      <c r="C206" s="60" t="s">
        <v>14</v>
      </c>
      <c r="D206" s="79"/>
      <c r="E206" s="70"/>
      <c r="F206" s="79"/>
      <c r="G206" s="664" t="s">
        <v>146</v>
      </c>
    </row>
    <row r="207" spans="2:7" s="6" customFormat="1" ht="12.75">
      <c r="B207" s="80"/>
      <c r="C207" s="56"/>
      <c r="D207" s="81" t="s">
        <v>152</v>
      </c>
      <c r="E207" s="58"/>
      <c r="F207" s="81"/>
      <c r="G207" s="666" t="s">
        <v>150</v>
      </c>
    </row>
    <row r="208" spans="2:7" s="16" customFormat="1" ht="12">
      <c r="B208" s="82"/>
      <c r="C208" s="72"/>
      <c r="D208" s="83"/>
      <c r="E208" s="57" t="s">
        <v>97</v>
      </c>
      <c r="F208" s="84"/>
      <c r="G208" s="676" t="s">
        <v>141</v>
      </c>
    </row>
    <row r="209" spans="2:7" ht="12.75">
      <c r="B209" s="80"/>
      <c r="C209" s="60" t="s">
        <v>13</v>
      </c>
      <c r="D209" s="60" t="s">
        <v>29</v>
      </c>
      <c r="E209" s="85"/>
      <c r="F209" s="80"/>
      <c r="G209" s="664" t="s">
        <v>125</v>
      </c>
    </row>
    <row r="210" spans="2:7" ht="12.75">
      <c r="B210" s="82"/>
      <c r="C210" s="72"/>
      <c r="D210" s="83"/>
      <c r="E210" s="57" t="s">
        <v>97</v>
      </c>
      <c r="F210" s="84"/>
      <c r="G210" s="676" t="s">
        <v>141</v>
      </c>
    </row>
    <row r="211" spans="2:7" ht="12.75">
      <c r="B211" s="79"/>
      <c r="C211" s="60" t="s">
        <v>153</v>
      </c>
      <c r="D211" s="79"/>
      <c r="E211" s="70"/>
      <c r="F211" s="79"/>
      <c r="G211" s="664" t="s">
        <v>154</v>
      </c>
    </row>
    <row r="212" spans="2:7" ht="12.75">
      <c r="B212" s="80"/>
      <c r="C212" s="56"/>
      <c r="D212" s="81" t="s">
        <v>155</v>
      </c>
      <c r="E212" s="58"/>
      <c r="F212" s="81"/>
      <c r="G212" s="666" t="s">
        <v>150</v>
      </c>
    </row>
    <row r="213" spans="2:7" ht="12.75">
      <c r="B213" s="82"/>
      <c r="C213" s="72"/>
      <c r="D213" s="83"/>
      <c r="E213" s="57" t="s">
        <v>97</v>
      </c>
      <c r="F213" s="84"/>
      <c r="G213" s="676" t="s">
        <v>141</v>
      </c>
    </row>
    <row r="214" spans="2:7" ht="12.75">
      <c r="B214" s="99"/>
      <c r="C214" s="101" t="s">
        <v>97</v>
      </c>
      <c r="D214" s="101" t="s">
        <v>97</v>
      </c>
      <c r="E214" s="104"/>
      <c r="F214" s="105"/>
      <c r="G214" s="683" t="s">
        <v>102</v>
      </c>
    </row>
    <row r="215" spans="2:7" ht="12.75">
      <c r="B215" s="32"/>
      <c r="C215" s="43"/>
      <c r="D215" s="43"/>
      <c r="E215" s="44"/>
      <c r="F215" s="43"/>
      <c r="G215" s="45"/>
    </row>
    <row r="216" spans="2:7" ht="51" customHeight="1">
      <c r="B216" s="1101" t="s">
        <v>803</v>
      </c>
      <c r="C216" s="1101"/>
      <c r="D216" s="1101"/>
      <c r="E216" s="1101"/>
      <c r="F216" s="1101"/>
      <c r="G216" s="1101"/>
    </row>
    <row r="217" spans="2:7" ht="6.75" customHeight="1">
      <c r="B217" s="181"/>
      <c r="C217" s="181"/>
      <c r="D217" s="181"/>
      <c r="E217" s="181"/>
      <c r="F217" s="181"/>
      <c r="G217" s="181"/>
    </row>
    <row r="218" spans="2:7" ht="19.5" customHeight="1" thickBot="1">
      <c r="B218" s="155" t="s">
        <v>114</v>
      </c>
      <c r="C218" s="156" t="s">
        <v>113</v>
      </c>
      <c r="D218" s="156" t="s">
        <v>112</v>
      </c>
      <c r="E218" s="157" t="s">
        <v>111</v>
      </c>
      <c r="F218" s="156" t="s">
        <v>110</v>
      </c>
      <c r="G218" s="684" t="s">
        <v>109</v>
      </c>
    </row>
    <row r="219" spans="2:7" ht="12.75" customHeight="1">
      <c r="B219" s="223" t="s">
        <v>13</v>
      </c>
      <c r="C219" s="224"/>
      <c r="D219" s="224"/>
      <c r="E219" s="225"/>
      <c r="F219" s="225"/>
      <c r="G219" s="685" t="s">
        <v>156</v>
      </c>
    </row>
    <row r="220" spans="2:7" ht="12.75" customHeight="1">
      <c r="B220" s="59"/>
      <c r="C220" s="60" t="s">
        <v>23</v>
      </c>
      <c r="D220" s="59"/>
      <c r="E220" s="59"/>
      <c r="F220" s="59"/>
      <c r="G220" s="664" t="s">
        <v>157</v>
      </c>
    </row>
    <row r="221" spans="2:7" ht="12.75" customHeight="1">
      <c r="B221" s="56"/>
      <c r="C221" s="56"/>
      <c r="D221" s="59" t="s">
        <v>97</v>
      </c>
      <c r="E221" s="61"/>
      <c r="F221" s="61"/>
      <c r="G221" s="664" t="s">
        <v>102</v>
      </c>
    </row>
    <row r="222" spans="2:7" ht="12.75" customHeight="1">
      <c r="B222" s="56"/>
      <c r="C222" s="56"/>
      <c r="D222" s="56" t="s">
        <v>22</v>
      </c>
      <c r="E222" s="61"/>
      <c r="F222" s="61"/>
      <c r="G222" s="666" t="s">
        <v>129</v>
      </c>
    </row>
    <row r="223" spans="2:7" ht="12.75" customHeight="1">
      <c r="B223" s="56"/>
      <c r="C223" s="56"/>
      <c r="D223" s="56"/>
      <c r="E223" s="901" t="s">
        <v>2817</v>
      </c>
      <c r="F223" s="901" t="s">
        <v>29</v>
      </c>
      <c r="G223" s="902" t="s">
        <v>2864</v>
      </c>
    </row>
    <row r="224" spans="2:8" ht="15">
      <c r="B224" s="56"/>
      <c r="C224" s="56"/>
      <c r="D224" s="56"/>
      <c r="E224" s="901" t="s">
        <v>2801</v>
      </c>
      <c r="F224" s="901" t="s">
        <v>29</v>
      </c>
      <c r="G224" s="902" t="s">
        <v>2865</v>
      </c>
      <c r="H224"/>
    </row>
    <row r="225" spans="2:8" ht="12.75" customHeight="1">
      <c r="B225" s="56"/>
      <c r="C225" s="56"/>
      <c r="D225" s="56"/>
      <c r="E225" s="60" t="s">
        <v>158</v>
      </c>
      <c r="F225" s="60" t="s">
        <v>29</v>
      </c>
      <c r="G225" s="666" t="s">
        <v>2866</v>
      </c>
      <c r="H225"/>
    </row>
    <row r="226" spans="2:8" s="18" customFormat="1" ht="12.75" customHeight="1">
      <c r="B226" s="950"/>
      <c r="C226" s="951"/>
      <c r="D226" s="951"/>
      <c r="E226" s="952" t="s">
        <v>1497</v>
      </c>
      <c r="F226" s="953" t="s">
        <v>29</v>
      </c>
      <c r="G226" s="666" t="s">
        <v>2867</v>
      </c>
      <c r="H226"/>
    </row>
    <row r="227" spans="2:8" s="18" customFormat="1" ht="12.75" customHeight="1" thickBot="1">
      <c r="B227" s="948"/>
      <c r="C227" s="955"/>
      <c r="D227" s="949"/>
      <c r="E227" s="956" t="s">
        <v>315</v>
      </c>
      <c r="F227" s="957" t="s">
        <v>29</v>
      </c>
      <c r="G227" s="954" t="s">
        <v>2868</v>
      </c>
      <c r="H227"/>
    </row>
    <row r="228" spans="2:7" s="16" customFormat="1" ht="12.75" customHeight="1">
      <c r="B228" s="221" t="s">
        <v>153</v>
      </c>
      <c r="C228" s="222"/>
      <c r="D228" s="222"/>
      <c r="E228" s="222"/>
      <c r="F228" s="222"/>
      <c r="G228" s="671" t="s">
        <v>159</v>
      </c>
    </row>
    <row r="229" spans="2:7" s="16" customFormat="1" ht="12.75" customHeight="1">
      <c r="B229" s="59"/>
      <c r="C229" s="60" t="s">
        <v>28</v>
      </c>
      <c r="D229" s="59"/>
      <c r="E229" s="64"/>
      <c r="F229" s="64"/>
      <c r="G229" s="664" t="s">
        <v>160</v>
      </c>
    </row>
    <row r="230" spans="2:7" ht="12.75" customHeight="1">
      <c r="B230" s="135"/>
      <c r="C230" s="135"/>
      <c r="D230" s="136" t="s">
        <v>28</v>
      </c>
      <c r="E230" s="137"/>
      <c r="F230" s="137"/>
      <c r="G230" s="686" t="s">
        <v>222</v>
      </c>
    </row>
    <row r="231" spans="2:7" ht="12.75" customHeight="1">
      <c r="B231" s="135"/>
      <c r="C231" s="135"/>
      <c r="D231" s="135"/>
      <c r="E231" s="137" t="s">
        <v>97</v>
      </c>
      <c r="F231" s="139"/>
      <c r="G231" s="687" t="s">
        <v>223</v>
      </c>
    </row>
    <row r="232" spans="2:7" s="16" customFormat="1" ht="12.75" customHeight="1">
      <c r="B232" s="135"/>
      <c r="C232" s="135"/>
      <c r="D232" s="135"/>
      <c r="E232" s="137"/>
      <c r="F232" s="135" t="s">
        <v>118</v>
      </c>
      <c r="G232" s="686" t="s">
        <v>224</v>
      </c>
    </row>
    <row r="233" spans="2:7" s="16" customFormat="1" ht="12.75" customHeight="1">
      <c r="B233" s="138"/>
      <c r="C233" s="138"/>
      <c r="D233" s="138"/>
      <c r="E233" s="138"/>
      <c r="F233" s="135" t="s">
        <v>119</v>
      </c>
      <c r="G233" s="686" t="s">
        <v>225</v>
      </c>
    </row>
    <row r="234" spans="2:7" ht="12.75" customHeight="1">
      <c r="B234" s="140"/>
      <c r="C234" s="140"/>
      <c r="D234" s="135" t="s">
        <v>97</v>
      </c>
      <c r="E234" s="140"/>
      <c r="F234" s="140"/>
      <c r="G234" s="688" t="s">
        <v>226</v>
      </c>
    </row>
    <row r="235" spans="2:7" ht="12.75" customHeight="1">
      <c r="B235" s="56"/>
      <c r="C235" s="56"/>
      <c r="D235" s="61" t="s">
        <v>23</v>
      </c>
      <c r="E235" s="61"/>
      <c r="F235" s="61"/>
      <c r="G235" s="666" t="s">
        <v>161</v>
      </c>
    </row>
    <row r="236" spans="2:7" ht="12.75" customHeight="1">
      <c r="B236" s="72"/>
      <c r="C236" s="72"/>
      <c r="D236" s="73"/>
      <c r="E236" s="57" t="s">
        <v>97</v>
      </c>
      <c r="F236" s="73"/>
      <c r="G236" s="676" t="s">
        <v>162</v>
      </c>
    </row>
    <row r="237" spans="2:7" ht="12.75" customHeight="1">
      <c r="B237" s="56"/>
      <c r="C237" s="56"/>
      <c r="D237" s="61"/>
      <c r="E237" s="85"/>
      <c r="F237" s="59" t="s">
        <v>118</v>
      </c>
      <c r="G237" s="689" t="s">
        <v>511</v>
      </c>
    </row>
    <row r="238" spans="2:7" s="16" customFormat="1" ht="12.75" customHeight="1">
      <c r="B238" s="56"/>
      <c r="C238" s="56"/>
      <c r="D238" s="61"/>
      <c r="E238" s="58"/>
      <c r="F238" s="59" t="s">
        <v>119</v>
      </c>
      <c r="G238" s="689" t="s">
        <v>512</v>
      </c>
    </row>
    <row r="239" spans="2:7" s="16" customFormat="1" ht="12.75" customHeight="1">
      <c r="B239" s="56"/>
      <c r="C239" s="56"/>
      <c r="D239" s="61" t="s">
        <v>22</v>
      </c>
      <c r="E239" s="58"/>
      <c r="F239" s="61"/>
      <c r="G239" s="666" t="s">
        <v>163</v>
      </c>
    </row>
    <row r="240" spans="2:7" ht="12.75" customHeight="1">
      <c r="B240" s="56"/>
      <c r="C240" s="56"/>
      <c r="D240" s="61"/>
      <c r="E240" s="57" t="s">
        <v>97</v>
      </c>
      <c r="F240" s="73"/>
      <c r="G240" s="676" t="s">
        <v>162</v>
      </c>
    </row>
    <row r="241" spans="2:7" ht="12.75" customHeight="1">
      <c r="B241" s="56"/>
      <c r="C241" s="56"/>
      <c r="D241" s="61"/>
      <c r="E241" s="58"/>
      <c r="F241" s="59" t="s">
        <v>118</v>
      </c>
      <c r="G241" s="666" t="s">
        <v>164</v>
      </c>
    </row>
    <row r="242" spans="2:7" ht="12.75" customHeight="1">
      <c r="B242" s="56"/>
      <c r="C242" s="56"/>
      <c r="D242" s="61"/>
      <c r="E242" s="58"/>
      <c r="F242" s="59" t="s">
        <v>119</v>
      </c>
      <c r="G242" s="666" t="s">
        <v>165</v>
      </c>
    </row>
    <row r="243" spans="2:7" s="16" customFormat="1" ht="12.75" customHeight="1">
      <c r="B243" s="140"/>
      <c r="C243" s="140"/>
      <c r="D243" s="140"/>
      <c r="E243" s="140"/>
      <c r="F243" s="190" t="s">
        <v>120</v>
      </c>
      <c r="G243" s="690" t="s">
        <v>227</v>
      </c>
    </row>
    <row r="244" spans="2:7" s="16" customFormat="1" ht="12.75" customHeight="1">
      <c r="B244" s="56"/>
      <c r="C244" s="56"/>
      <c r="D244" s="59" t="s">
        <v>97</v>
      </c>
      <c r="E244" s="58"/>
      <c r="F244" s="61"/>
      <c r="G244" s="664" t="s">
        <v>102</v>
      </c>
    </row>
    <row r="245" spans="2:7" ht="12.75" customHeight="1">
      <c r="B245" s="56"/>
      <c r="C245" s="56"/>
      <c r="D245" s="61" t="s">
        <v>153</v>
      </c>
      <c r="E245" s="58"/>
      <c r="F245" s="61"/>
      <c r="G245" s="666" t="s">
        <v>166</v>
      </c>
    </row>
    <row r="246" spans="2:7" ht="12.75" customHeight="1">
      <c r="B246" s="56"/>
      <c r="C246" s="56"/>
      <c r="D246" s="61"/>
      <c r="E246" s="57" t="s">
        <v>97</v>
      </c>
      <c r="F246" s="73"/>
      <c r="G246" s="676" t="s">
        <v>162</v>
      </c>
    </row>
    <row r="247" spans="2:7" s="16" customFormat="1" ht="12.75" customHeight="1">
      <c r="B247" s="56"/>
      <c r="C247" s="56"/>
      <c r="D247" s="61"/>
      <c r="E247" s="58"/>
      <c r="F247" s="59" t="s">
        <v>118</v>
      </c>
      <c r="G247" s="824" t="s">
        <v>2653</v>
      </c>
    </row>
    <row r="248" spans="2:7" s="16" customFormat="1" ht="12.75" customHeight="1">
      <c r="B248" s="56"/>
      <c r="C248" s="56"/>
      <c r="D248" s="61"/>
      <c r="E248" s="58"/>
      <c r="F248" s="59" t="s">
        <v>119</v>
      </c>
      <c r="G248" s="666" t="s">
        <v>1730</v>
      </c>
    </row>
    <row r="249" spans="2:7" s="16" customFormat="1" ht="12.75" customHeight="1">
      <c r="B249" s="56"/>
      <c r="C249" s="56"/>
      <c r="D249" s="61"/>
      <c r="E249" s="58"/>
      <c r="F249" s="59" t="s">
        <v>120</v>
      </c>
      <c r="G249" s="689" t="s">
        <v>513</v>
      </c>
    </row>
    <row r="250" spans="2:7" ht="12.75" customHeight="1">
      <c r="B250" s="56"/>
      <c r="C250" s="56"/>
      <c r="D250" s="61"/>
      <c r="E250" s="58"/>
      <c r="F250" s="60"/>
      <c r="G250" s="666"/>
    </row>
    <row r="251" spans="2:7" ht="12.75" customHeight="1">
      <c r="B251" s="56"/>
      <c r="C251" s="56"/>
      <c r="D251" s="61" t="s">
        <v>12</v>
      </c>
      <c r="E251" s="58"/>
      <c r="F251" s="60"/>
      <c r="G251" s="666" t="s">
        <v>167</v>
      </c>
    </row>
    <row r="252" spans="2:7" s="16" customFormat="1" ht="12.75" customHeight="1">
      <c r="B252" s="56"/>
      <c r="C252" s="56"/>
      <c r="D252" s="61"/>
      <c r="E252" s="57" t="s">
        <v>97</v>
      </c>
      <c r="F252" s="73"/>
      <c r="G252" s="676" t="s">
        <v>162</v>
      </c>
    </row>
    <row r="253" spans="2:7" s="16" customFormat="1" ht="12.75" customHeight="1">
      <c r="B253" s="56"/>
      <c r="C253" s="56"/>
      <c r="D253" s="61"/>
      <c r="E253" s="58"/>
      <c r="F253" s="59" t="s">
        <v>118</v>
      </c>
      <c r="G253" s="665" t="s">
        <v>228</v>
      </c>
    </row>
    <row r="254" spans="2:7" ht="12.75" customHeight="1">
      <c r="B254" s="56"/>
      <c r="C254" s="56"/>
      <c r="D254" s="61"/>
      <c r="E254" s="58"/>
      <c r="F254" s="70" t="s">
        <v>119</v>
      </c>
      <c r="G254" s="665" t="s">
        <v>169</v>
      </c>
    </row>
    <row r="255" spans="2:7" ht="12.75">
      <c r="B255" s="56"/>
      <c r="C255" s="56"/>
      <c r="D255" s="61" t="s">
        <v>26</v>
      </c>
      <c r="E255" s="58"/>
      <c r="F255" s="60"/>
      <c r="G255" s="666" t="s">
        <v>170</v>
      </c>
    </row>
    <row r="256" spans="2:7" ht="12.75">
      <c r="B256" s="56"/>
      <c r="C256" s="56"/>
      <c r="D256" s="61"/>
      <c r="E256" s="57" t="s">
        <v>97</v>
      </c>
      <c r="F256" s="73"/>
      <c r="G256" s="676" t="s">
        <v>162</v>
      </c>
    </row>
    <row r="257" spans="2:7" ht="12.75">
      <c r="B257" s="56"/>
      <c r="C257" s="56"/>
      <c r="D257" s="61"/>
      <c r="E257" s="58"/>
      <c r="F257" s="70" t="s">
        <v>118</v>
      </c>
      <c r="G257" s="665" t="s">
        <v>168</v>
      </c>
    </row>
    <row r="258" spans="2:7" ht="12.75">
      <c r="B258" s="56"/>
      <c r="C258" s="56"/>
      <c r="D258" s="61"/>
      <c r="E258" s="58"/>
      <c r="F258" s="59" t="s">
        <v>119</v>
      </c>
      <c r="G258" s="666" t="s">
        <v>169</v>
      </c>
    </row>
    <row r="259" spans="2:7" ht="12.75">
      <c r="B259" s="56"/>
      <c r="C259" s="56"/>
      <c r="D259" s="61" t="s">
        <v>25</v>
      </c>
      <c r="E259" s="58"/>
      <c r="F259" s="60"/>
      <c r="G259" s="666" t="s">
        <v>171</v>
      </c>
    </row>
    <row r="260" spans="2:7" ht="12.75">
      <c r="B260" s="56"/>
      <c r="C260" s="56"/>
      <c r="D260" s="61"/>
      <c r="E260" s="57" t="s">
        <v>97</v>
      </c>
      <c r="F260" s="73"/>
      <c r="G260" s="676" t="s">
        <v>162</v>
      </c>
    </row>
    <row r="261" spans="2:7" ht="12.75">
      <c r="B261" s="56"/>
      <c r="C261" s="56"/>
      <c r="D261" s="61"/>
      <c r="E261" s="58"/>
      <c r="F261" s="70" t="s">
        <v>118</v>
      </c>
      <c r="G261" s="665" t="s">
        <v>168</v>
      </c>
    </row>
    <row r="262" spans="2:7" ht="12.75">
      <c r="B262" s="56"/>
      <c r="C262" s="56"/>
      <c r="D262" s="61"/>
      <c r="E262" s="58"/>
      <c r="F262" s="70" t="s">
        <v>119</v>
      </c>
      <c r="G262" s="665" t="s">
        <v>169</v>
      </c>
    </row>
    <row r="263" spans="2:7" ht="12.75">
      <c r="B263" s="99"/>
      <c r="C263" s="100"/>
      <c r="D263" s="101" t="s">
        <v>97</v>
      </c>
      <c r="E263" s="102"/>
      <c r="F263" s="103"/>
      <c r="G263" s="691" t="s">
        <v>102</v>
      </c>
    </row>
    <row r="264" spans="2:7" ht="11.25" customHeight="1">
      <c r="B264" s="32"/>
      <c r="C264" s="32"/>
      <c r="D264" s="33"/>
      <c r="E264" s="33"/>
      <c r="F264" s="33"/>
      <c r="G264" s="37"/>
    </row>
    <row r="265" spans="2:7" ht="15" customHeight="1">
      <c r="B265" s="1102" t="s">
        <v>306</v>
      </c>
      <c r="C265" s="1102"/>
      <c r="D265" s="1102"/>
      <c r="E265" s="1102"/>
      <c r="F265" s="1102"/>
      <c r="G265" s="1102"/>
    </row>
    <row r="266" spans="2:7" ht="12.75" customHeight="1">
      <c r="B266" s="32"/>
      <c r="C266" s="32"/>
      <c r="D266" s="33"/>
      <c r="E266" s="34" t="s">
        <v>118</v>
      </c>
      <c r="F266" s="46" t="s">
        <v>29</v>
      </c>
      <c r="G266" s="35" t="s">
        <v>172</v>
      </c>
    </row>
    <row r="267" spans="2:7" ht="12.75">
      <c r="B267" s="32"/>
      <c r="C267" s="32"/>
      <c r="D267" s="33"/>
      <c r="E267" s="34" t="s">
        <v>119</v>
      </c>
      <c r="F267" s="46" t="s">
        <v>29</v>
      </c>
      <c r="G267" s="35" t="s">
        <v>173</v>
      </c>
    </row>
    <row r="268" spans="2:7" ht="12.75">
      <c r="B268" s="32"/>
      <c r="C268" s="32"/>
      <c r="D268" s="33"/>
      <c r="E268" s="34" t="s">
        <v>120</v>
      </c>
      <c r="F268" s="46" t="s">
        <v>29</v>
      </c>
      <c r="G268" s="35" t="s">
        <v>174</v>
      </c>
    </row>
    <row r="269" spans="2:7" ht="12" customHeight="1">
      <c r="B269" s="32"/>
      <c r="C269" s="32"/>
      <c r="D269" s="33"/>
      <c r="E269" s="34" t="s">
        <v>121</v>
      </c>
      <c r="F269" s="46" t="s">
        <v>29</v>
      </c>
      <c r="G269" s="35" t="s">
        <v>175</v>
      </c>
    </row>
    <row r="270" spans="2:7" ht="12" customHeight="1">
      <c r="B270" s="32"/>
      <c r="C270" s="32"/>
      <c r="D270" s="33"/>
      <c r="E270" s="34" t="s">
        <v>135</v>
      </c>
      <c r="F270" s="46" t="s">
        <v>29</v>
      </c>
      <c r="G270" s="35" t="s">
        <v>176</v>
      </c>
    </row>
    <row r="271" spans="2:7" ht="12" customHeight="1">
      <c r="B271" s="32"/>
      <c r="C271" s="32"/>
      <c r="D271" s="33"/>
      <c r="E271" s="34" t="s">
        <v>137</v>
      </c>
      <c r="F271" s="46" t="s">
        <v>29</v>
      </c>
      <c r="G271" s="35" t="s">
        <v>177</v>
      </c>
    </row>
    <row r="272" spans="2:7" ht="12.75">
      <c r="B272" s="32"/>
      <c r="C272" s="32"/>
      <c r="D272" s="33"/>
      <c r="E272" s="34" t="s">
        <v>178</v>
      </c>
      <c r="F272" s="46" t="s">
        <v>29</v>
      </c>
      <c r="G272" s="35" t="s">
        <v>179</v>
      </c>
    </row>
    <row r="273" spans="2:7" ht="9.75" customHeight="1">
      <c r="B273" s="32"/>
      <c r="C273" s="32"/>
      <c r="D273" s="33"/>
      <c r="E273" s="34"/>
      <c r="F273" s="46"/>
      <c r="G273" s="35"/>
    </row>
    <row r="274" spans="2:7" ht="19.5" customHeight="1" thickBot="1">
      <c r="B274" s="158" t="s">
        <v>114</v>
      </c>
      <c r="C274" s="159" t="s">
        <v>113</v>
      </c>
      <c r="D274" s="159" t="s">
        <v>112</v>
      </c>
      <c r="E274" s="160" t="s">
        <v>111</v>
      </c>
      <c r="F274" s="159" t="s">
        <v>110</v>
      </c>
      <c r="G274" s="692" t="s">
        <v>109</v>
      </c>
    </row>
    <row r="275" spans="2:7" ht="12.75">
      <c r="B275" s="191" t="s">
        <v>153</v>
      </c>
      <c r="C275" s="192"/>
      <c r="D275" s="192"/>
      <c r="E275" s="193"/>
      <c r="F275" s="193"/>
      <c r="G275" s="693" t="s">
        <v>159</v>
      </c>
    </row>
    <row r="276" spans="2:7" ht="12.75">
      <c r="B276" s="59"/>
      <c r="C276" s="60" t="s">
        <v>23</v>
      </c>
      <c r="D276" s="59"/>
      <c r="E276" s="59"/>
      <c r="F276" s="59"/>
      <c r="G276" s="664" t="s">
        <v>229</v>
      </c>
    </row>
    <row r="277" spans="2:7" s="16" customFormat="1" ht="12">
      <c r="B277" s="135"/>
      <c r="C277" s="135"/>
      <c r="D277" s="136" t="s">
        <v>13</v>
      </c>
      <c r="E277" s="135"/>
      <c r="F277" s="135"/>
      <c r="G277" s="686" t="s">
        <v>230</v>
      </c>
    </row>
    <row r="278" spans="2:7" ht="12.75">
      <c r="B278" s="56"/>
      <c r="C278" s="56"/>
      <c r="D278" s="61"/>
      <c r="E278" s="59" t="s">
        <v>118</v>
      </c>
      <c r="F278" s="60" t="s">
        <v>29</v>
      </c>
      <c r="G278" s="666" t="s">
        <v>213</v>
      </c>
    </row>
    <row r="279" spans="2:7" ht="12.75">
      <c r="B279" s="56"/>
      <c r="C279" s="135"/>
      <c r="D279" s="136"/>
      <c r="E279" s="612" t="s">
        <v>118</v>
      </c>
      <c r="F279" s="613" t="s">
        <v>118</v>
      </c>
      <c r="G279" s="694" t="s">
        <v>1735</v>
      </c>
    </row>
    <row r="280" spans="2:7" ht="12.75">
      <c r="B280" s="56"/>
      <c r="C280" s="135"/>
      <c r="D280" s="136"/>
      <c r="E280" s="612" t="s">
        <v>118</v>
      </c>
      <c r="F280" s="613" t="s">
        <v>119</v>
      </c>
      <c r="G280" s="695" t="s">
        <v>196</v>
      </c>
    </row>
    <row r="281" spans="2:7" ht="12.75">
      <c r="B281" s="56"/>
      <c r="C281" s="56"/>
      <c r="D281" s="61"/>
      <c r="E281" s="59" t="s">
        <v>119</v>
      </c>
      <c r="F281" s="60" t="s">
        <v>29</v>
      </c>
      <c r="G281" s="666" t="s">
        <v>206</v>
      </c>
    </row>
    <row r="282" spans="2:7" ht="13.5" thickBot="1">
      <c r="B282" s="194"/>
      <c r="C282" s="195"/>
      <c r="D282" s="196"/>
      <c r="E282" s="197" t="s">
        <v>120</v>
      </c>
      <c r="F282" s="198" t="s">
        <v>29</v>
      </c>
      <c r="G282" s="696" t="s">
        <v>207</v>
      </c>
    </row>
    <row r="283" spans="2:7" ht="12" customHeight="1">
      <c r="B283" s="32"/>
      <c r="C283" s="32"/>
      <c r="D283" s="33"/>
      <c r="E283" s="34"/>
      <c r="F283" s="46"/>
      <c r="G283" s="35"/>
    </row>
    <row r="284" spans="2:7" ht="19.5" customHeight="1" thickBot="1">
      <c r="B284" s="155" t="s">
        <v>114</v>
      </c>
      <c r="C284" s="156" t="s">
        <v>113</v>
      </c>
      <c r="D284" s="156" t="s">
        <v>112</v>
      </c>
      <c r="E284" s="157" t="s">
        <v>111</v>
      </c>
      <c r="F284" s="156" t="s">
        <v>110</v>
      </c>
      <c r="G284" s="684" t="s">
        <v>109</v>
      </c>
    </row>
    <row r="285" spans="2:7" ht="12.75">
      <c r="B285" s="98" t="s">
        <v>12</v>
      </c>
      <c r="C285" s="77"/>
      <c r="D285" s="77"/>
      <c r="E285" s="78"/>
      <c r="F285" s="78"/>
      <c r="G285" s="697" t="s">
        <v>101</v>
      </c>
    </row>
    <row r="286" spans="2:7" s="841" customFormat="1" ht="12.75">
      <c r="B286" s="59"/>
      <c r="C286" s="60" t="s">
        <v>28</v>
      </c>
      <c r="D286" s="59"/>
      <c r="E286" s="59"/>
      <c r="F286" s="59"/>
      <c r="G286" s="664" t="s">
        <v>139</v>
      </c>
    </row>
    <row r="287" spans="2:7" s="2" customFormat="1" ht="12.75">
      <c r="B287" s="56"/>
      <c r="C287" s="56"/>
      <c r="D287" s="61" t="s">
        <v>28</v>
      </c>
      <c r="E287" s="61"/>
      <c r="F287" s="61"/>
      <c r="G287" s="664" t="s">
        <v>140</v>
      </c>
    </row>
    <row r="288" spans="2:7" s="2" customFormat="1" ht="12.75">
      <c r="B288" s="56"/>
      <c r="C288" s="56"/>
      <c r="D288" s="61"/>
      <c r="E288" s="61" t="s">
        <v>2523</v>
      </c>
      <c r="F288" s="58" t="s">
        <v>29</v>
      </c>
      <c r="G288" s="666" t="s">
        <v>2524</v>
      </c>
    </row>
    <row r="289" spans="2:7" s="2" customFormat="1" ht="12.75">
      <c r="B289" s="56"/>
      <c r="C289" s="56"/>
      <c r="D289" s="73"/>
      <c r="E289" s="61" t="s">
        <v>315</v>
      </c>
      <c r="F289" s="58" t="s">
        <v>29</v>
      </c>
      <c r="G289" s="666" t="s">
        <v>2525</v>
      </c>
    </row>
    <row r="290" spans="2:7" s="841" customFormat="1" ht="12.75">
      <c r="B290" s="56"/>
      <c r="C290" s="56"/>
      <c r="D290" s="61" t="s">
        <v>23</v>
      </c>
      <c r="E290" s="58"/>
      <c r="F290" s="58"/>
      <c r="G290" s="664" t="s">
        <v>180</v>
      </c>
    </row>
    <row r="291" spans="2:7" s="841" customFormat="1" ht="12.75">
      <c r="B291" s="56"/>
      <c r="C291" s="56"/>
      <c r="D291" s="61"/>
      <c r="E291" s="61" t="s">
        <v>2523</v>
      </c>
      <c r="F291" s="58" t="s">
        <v>29</v>
      </c>
      <c r="G291" s="666" t="s">
        <v>2644</v>
      </c>
    </row>
    <row r="292" spans="2:7" s="841" customFormat="1" ht="12.75">
      <c r="B292" s="56"/>
      <c r="C292" s="56"/>
      <c r="D292" s="61"/>
      <c r="E292" s="61" t="s">
        <v>315</v>
      </c>
      <c r="F292" s="58" t="s">
        <v>29</v>
      </c>
      <c r="G292" s="666" t="s">
        <v>2645</v>
      </c>
    </row>
    <row r="293" spans="2:7" s="841" customFormat="1" ht="12.75">
      <c r="B293" s="56"/>
      <c r="C293" s="56"/>
      <c r="D293" s="61"/>
      <c r="E293" s="58"/>
      <c r="F293" s="58"/>
      <c r="G293" s="666"/>
    </row>
    <row r="294" spans="2:7" ht="12.75">
      <c r="B294" s="59"/>
      <c r="C294" s="60" t="s">
        <v>23</v>
      </c>
      <c r="D294" s="59"/>
      <c r="E294" s="70"/>
      <c r="F294" s="70"/>
      <c r="G294" s="664" t="s">
        <v>151</v>
      </c>
    </row>
    <row r="295" spans="2:7" s="18" customFormat="1" ht="12.75">
      <c r="B295" s="56"/>
      <c r="C295" s="56"/>
      <c r="D295" s="61" t="s">
        <v>28</v>
      </c>
      <c r="E295" s="58"/>
      <c r="F295" s="58"/>
      <c r="G295" s="666" t="s">
        <v>181</v>
      </c>
    </row>
    <row r="296" spans="2:7" s="23" customFormat="1" ht="12.75">
      <c r="B296" s="56"/>
      <c r="C296" s="56"/>
      <c r="D296" s="61" t="s">
        <v>23</v>
      </c>
      <c r="E296" s="58"/>
      <c r="F296" s="58"/>
      <c r="G296" s="666" t="s">
        <v>182</v>
      </c>
    </row>
    <row r="297" spans="2:7" s="19" customFormat="1" ht="12">
      <c r="B297" s="59"/>
      <c r="C297" s="60" t="s">
        <v>22</v>
      </c>
      <c r="D297" s="59"/>
      <c r="E297" s="70"/>
      <c r="F297" s="70"/>
      <c r="G297" s="664" t="s">
        <v>105</v>
      </c>
    </row>
    <row r="298" spans="2:7" s="4" customFormat="1" ht="12.75">
      <c r="B298" s="56"/>
      <c r="C298" s="56"/>
      <c r="D298" s="61" t="s">
        <v>183</v>
      </c>
      <c r="E298" s="57"/>
      <c r="F298" s="71"/>
      <c r="G298" s="664" t="s">
        <v>102</v>
      </c>
    </row>
    <row r="299" spans="2:7" s="4" customFormat="1" ht="12.75">
      <c r="B299" s="72"/>
      <c r="C299" s="72"/>
      <c r="D299" s="72"/>
      <c r="E299" s="57" t="s">
        <v>97</v>
      </c>
      <c r="F299" s="57" t="s">
        <v>97</v>
      </c>
      <c r="G299" s="677" t="s">
        <v>799</v>
      </c>
    </row>
    <row r="300" spans="2:7" s="4" customFormat="1" ht="12.75">
      <c r="B300" s="59"/>
      <c r="C300" s="60" t="s">
        <v>27</v>
      </c>
      <c r="D300" s="59"/>
      <c r="E300" s="70"/>
      <c r="F300" s="70"/>
      <c r="G300" s="664" t="s">
        <v>143</v>
      </c>
    </row>
    <row r="301" spans="2:7" s="4" customFormat="1" ht="12.75">
      <c r="B301" s="56"/>
      <c r="C301" s="56"/>
      <c r="D301" s="61" t="s">
        <v>28</v>
      </c>
      <c r="E301" s="133"/>
      <c r="F301" s="58"/>
      <c r="G301" s="666" t="s">
        <v>144</v>
      </c>
    </row>
    <row r="302" spans="2:7" s="4" customFormat="1" ht="12.75">
      <c r="B302" s="72"/>
      <c r="C302" s="72"/>
      <c r="D302" s="73"/>
      <c r="E302" s="57" t="s">
        <v>97</v>
      </c>
      <c r="F302" s="57" t="s">
        <v>97</v>
      </c>
      <c r="G302" s="676" t="s">
        <v>141</v>
      </c>
    </row>
    <row r="303" spans="2:7" s="4" customFormat="1" ht="12.75">
      <c r="B303" s="56"/>
      <c r="C303" s="56"/>
      <c r="D303" s="61" t="s">
        <v>23</v>
      </c>
      <c r="E303" s="57"/>
      <c r="F303" s="58"/>
      <c r="G303" s="666" t="s">
        <v>145</v>
      </c>
    </row>
    <row r="304" spans="2:7" s="4" customFormat="1" ht="12.75">
      <c r="B304" s="90"/>
      <c r="C304" s="91"/>
      <c r="D304" s="92"/>
      <c r="E304" s="93" t="s">
        <v>97</v>
      </c>
      <c r="F304" s="93" t="s">
        <v>97</v>
      </c>
      <c r="G304" s="698" t="s">
        <v>141</v>
      </c>
    </row>
    <row r="305" spans="2:7" ht="12" customHeight="1">
      <c r="B305" s="95"/>
      <c r="C305" s="95"/>
      <c r="D305" s="86"/>
      <c r="E305" s="96"/>
      <c r="F305" s="96"/>
      <c r="G305" s="97"/>
    </row>
    <row r="306" spans="2:7" ht="39.75" customHeight="1">
      <c r="B306" s="1102" t="s">
        <v>800</v>
      </c>
      <c r="C306" s="1102"/>
      <c r="D306" s="1102"/>
      <c r="E306" s="1102"/>
      <c r="F306" s="1102"/>
      <c r="G306" s="1102"/>
    </row>
    <row r="307" spans="2:7" ht="12" customHeight="1">
      <c r="B307" s="32"/>
      <c r="C307" s="32"/>
      <c r="D307" s="33"/>
      <c r="E307" s="32"/>
      <c r="F307" s="86"/>
      <c r="G307" s="37"/>
    </row>
    <row r="308" spans="2:7" ht="19.5" customHeight="1" thickBot="1">
      <c r="B308" s="155" t="s">
        <v>114</v>
      </c>
      <c r="C308" s="156" t="s">
        <v>113</v>
      </c>
      <c r="D308" s="156" t="s">
        <v>112</v>
      </c>
      <c r="E308" s="157" t="s">
        <v>111</v>
      </c>
      <c r="F308" s="156" t="s">
        <v>110</v>
      </c>
      <c r="G308" s="684" t="s">
        <v>109</v>
      </c>
    </row>
    <row r="309" spans="2:7" ht="12.75">
      <c r="B309" s="98" t="s">
        <v>12</v>
      </c>
      <c r="C309" s="226" t="s">
        <v>14</v>
      </c>
      <c r="D309" s="77"/>
      <c r="E309" s="78"/>
      <c r="F309" s="78"/>
      <c r="G309" s="697" t="s">
        <v>146</v>
      </c>
    </row>
    <row r="310" spans="2:7" ht="12.75">
      <c r="B310" s="56"/>
      <c r="C310" s="56"/>
      <c r="D310" s="61" t="s">
        <v>28</v>
      </c>
      <c r="E310" s="57"/>
      <c r="F310" s="61"/>
      <c r="G310" s="666" t="s">
        <v>147</v>
      </c>
    </row>
    <row r="311" spans="2:7" ht="12.75">
      <c r="B311" s="72"/>
      <c r="C311" s="72"/>
      <c r="D311" s="73"/>
      <c r="E311" s="57" t="s">
        <v>97</v>
      </c>
      <c r="F311" s="73"/>
      <c r="G311" s="676" t="s">
        <v>148</v>
      </c>
    </row>
    <row r="312" spans="2:7" ht="12.75">
      <c r="B312" s="56"/>
      <c r="C312" s="56"/>
      <c r="D312" s="61" t="s">
        <v>23</v>
      </c>
      <c r="E312" s="57"/>
      <c r="F312" s="61"/>
      <c r="G312" s="666" t="s">
        <v>144</v>
      </c>
    </row>
    <row r="313" spans="2:7" ht="12.75">
      <c r="B313" s="72"/>
      <c r="C313" s="72"/>
      <c r="D313" s="73"/>
      <c r="E313" s="57" t="s">
        <v>97</v>
      </c>
      <c r="F313" s="73"/>
      <c r="G313" s="676" t="s">
        <v>148</v>
      </c>
    </row>
    <row r="314" spans="2:7" ht="12.75">
      <c r="B314" s="56"/>
      <c r="C314" s="56"/>
      <c r="D314" s="61" t="s">
        <v>22</v>
      </c>
      <c r="E314" s="57"/>
      <c r="F314" s="61"/>
      <c r="G314" s="666" t="s">
        <v>145</v>
      </c>
    </row>
    <row r="315" spans="2:7" ht="12.75">
      <c r="B315" s="90"/>
      <c r="C315" s="91"/>
      <c r="D315" s="92"/>
      <c r="E315" s="93" t="s">
        <v>97</v>
      </c>
      <c r="F315" s="94"/>
      <c r="G315" s="698" t="s">
        <v>148</v>
      </c>
    </row>
    <row r="316" spans="2:7" s="20" customFormat="1" ht="12" customHeight="1">
      <c r="B316" s="32"/>
      <c r="C316" s="32"/>
      <c r="D316" s="33"/>
      <c r="E316" s="33"/>
      <c r="F316" s="33"/>
      <c r="G316" s="37"/>
    </row>
    <row r="317" spans="2:7" ht="15" customHeight="1">
      <c r="B317" s="1102" t="s">
        <v>305</v>
      </c>
      <c r="C317" s="1102"/>
      <c r="D317" s="1102"/>
      <c r="E317" s="1102"/>
      <c r="F317" s="1102"/>
      <c r="G317" s="1102"/>
    </row>
    <row r="318" spans="2:7" ht="12.75">
      <c r="B318" s="38"/>
      <c r="C318" s="39" t="s">
        <v>217</v>
      </c>
      <c r="D318" s="33"/>
      <c r="E318" s="40"/>
      <c r="F318" s="40"/>
      <c r="G318" s="134"/>
    </row>
    <row r="319" spans="2:7" ht="12.75">
      <c r="B319" s="38"/>
      <c r="C319" s="39" t="s">
        <v>218</v>
      </c>
      <c r="D319" s="33"/>
      <c r="E319" s="40"/>
      <c r="F319" s="40"/>
      <c r="G319" s="134"/>
    </row>
    <row r="320" spans="2:7" ht="12.75">
      <c r="B320" s="38"/>
      <c r="C320" s="39" t="s">
        <v>219</v>
      </c>
      <c r="D320" s="33"/>
      <c r="E320" s="40"/>
      <c r="F320" s="40"/>
      <c r="G320" s="134"/>
    </row>
    <row r="321" spans="2:7" ht="12.75">
      <c r="B321" s="38"/>
      <c r="C321" s="39" t="s">
        <v>220</v>
      </c>
      <c r="D321" s="33"/>
      <c r="E321" s="40"/>
      <c r="F321" s="40"/>
      <c r="G321" s="134"/>
    </row>
    <row r="322" spans="2:7" s="16" customFormat="1" ht="12">
      <c r="B322" s="38"/>
      <c r="C322" s="39" t="s">
        <v>221</v>
      </c>
      <c r="D322" s="33"/>
      <c r="E322" s="40"/>
      <c r="F322" s="40"/>
      <c r="G322" s="134"/>
    </row>
    <row r="323" spans="2:7" s="24" customFormat="1" ht="21" customHeight="1">
      <c r="B323" s="1101" t="s">
        <v>2604</v>
      </c>
      <c r="C323" s="1101"/>
      <c r="D323" s="1101"/>
      <c r="E323" s="1101"/>
      <c r="F323" s="1101"/>
      <c r="G323" s="1101"/>
    </row>
    <row r="324" spans="2:8" s="24" customFormat="1" ht="12">
      <c r="B324" s="39"/>
      <c r="C324" s="39"/>
      <c r="D324" s="39" t="s">
        <v>2598</v>
      </c>
      <c r="E324" s="41"/>
      <c r="F324" s="41"/>
      <c r="G324" s="41"/>
      <c r="H324" s="41"/>
    </row>
    <row r="325" spans="2:8" s="24" customFormat="1" ht="12">
      <c r="B325" s="39"/>
      <c r="C325" s="39"/>
      <c r="D325" s="39" t="s">
        <v>2599</v>
      </c>
      <c r="E325" s="41"/>
      <c r="F325" s="41"/>
      <c r="G325" s="41"/>
      <c r="H325" s="41"/>
    </row>
    <row r="326" spans="2:8" s="24" customFormat="1" ht="12">
      <c r="B326" s="39"/>
      <c r="C326" s="39"/>
      <c r="D326" s="39" t="s">
        <v>2600</v>
      </c>
      <c r="E326" s="41"/>
      <c r="F326" s="41"/>
      <c r="G326" s="41"/>
      <c r="H326" s="41"/>
    </row>
    <row r="327" spans="2:8" s="24" customFormat="1" ht="12">
      <c r="B327" s="39"/>
      <c r="C327" s="39"/>
      <c r="D327" s="39" t="s">
        <v>2601</v>
      </c>
      <c r="E327" s="41"/>
      <c r="F327" s="41"/>
      <c r="G327" s="41"/>
      <c r="H327" s="41"/>
    </row>
    <row r="328" spans="2:8" s="24" customFormat="1" ht="12">
      <c r="B328" s="39"/>
      <c r="C328" s="39"/>
      <c r="D328" s="39" t="s">
        <v>2602</v>
      </c>
      <c r="E328" s="41"/>
      <c r="F328" s="41"/>
      <c r="G328" s="41"/>
      <c r="H328" s="41"/>
    </row>
    <row r="329" spans="2:7" s="16" customFormat="1" ht="4.5" customHeight="1">
      <c r="B329" s="39"/>
      <c r="C329" s="41"/>
      <c r="D329" s="41"/>
      <c r="E329" s="41"/>
      <c r="F329" s="41"/>
      <c r="G329" s="41"/>
    </row>
    <row r="330" spans="2:7" ht="19.5" customHeight="1" thickBot="1">
      <c r="B330" s="155" t="s">
        <v>114</v>
      </c>
      <c r="C330" s="156" t="s">
        <v>113</v>
      </c>
      <c r="D330" s="156" t="s">
        <v>112</v>
      </c>
      <c r="E330" s="157" t="s">
        <v>111</v>
      </c>
      <c r="F330" s="156" t="s">
        <v>110</v>
      </c>
      <c r="G330" s="684" t="s">
        <v>109</v>
      </c>
    </row>
    <row r="331" spans="2:7" ht="12.75">
      <c r="B331" s="98" t="s">
        <v>26</v>
      </c>
      <c r="C331" s="226" t="s">
        <v>28</v>
      </c>
      <c r="D331" s="77"/>
      <c r="E331" s="78"/>
      <c r="F331" s="78"/>
      <c r="G331" s="697" t="s">
        <v>1579</v>
      </c>
    </row>
    <row r="332" spans="2:7" ht="12.75">
      <c r="B332" s="56"/>
      <c r="C332" s="56"/>
      <c r="D332" s="61" t="s">
        <v>14</v>
      </c>
      <c r="E332" s="57"/>
      <c r="F332" s="61"/>
      <c r="G332" s="666" t="s">
        <v>1580</v>
      </c>
    </row>
    <row r="333" spans="2:7" ht="12.75">
      <c r="B333" s="72"/>
      <c r="C333" s="72"/>
      <c r="D333" s="73"/>
      <c r="E333" s="57" t="s">
        <v>97</v>
      </c>
      <c r="F333" s="73"/>
      <c r="G333" s="676" t="s">
        <v>148</v>
      </c>
    </row>
    <row r="334" spans="2:7" ht="12.75">
      <c r="B334" s="56"/>
      <c r="C334" s="56"/>
      <c r="D334" s="61" t="s">
        <v>13</v>
      </c>
      <c r="E334" s="57"/>
      <c r="F334" s="61"/>
      <c r="G334" s="666" t="s">
        <v>1581</v>
      </c>
    </row>
    <row r="335" spans="2:7" ht="12.75">
      <c r="B335" s="72"/>
      <c r="C335" s="72"/>
      <c r="D335" s="73"/>
      <c r="E335" s="57" t="s">
        <v>97</v>
      </c>
      <c r="F335" s="73"/>
      <c r="G335" s="676" t="s">
        <v>148</v>
      </c>
    </row>
    <row r="336" spans="2:7" ht="12.75">
      <c r="B336" s="98"/>
      <c r="C336" s="226" t="s">
        <v>23</v>
      </c>
      <c r="D336" s="77"/>
      <c r="E336" s="78"/>
      <c r="F336" s="78"/>
      <c r="G336" s="697" t="s">
        <v>1582</v>
      </c>
    </row>
    <row r="337" spans="2:7" ht="12.75">
      <c r="B337" s="56"/>
      <c r="C337" s="56"/>
      <c r="D337" s="61" t="s">
        <v>14</v>
      </c>
      <c r="E337" s="57"/>
      <c r="F337" s="61"/>
      <c r="G337" s="666" t="s">
        <v>1580</v>
      </c>
    </row>
    <row r="338" spans="2:7" ht="12.75">
      <c r="B338" s="72"/>
      <c r="C338" s="72"/>
      <c r="D338" s="73"/>
      <c r="E338" s="57" t="s">
        <v>97</v>
      </c>
      <c r="F338" s="73"/>
      <c r="G338" s="676" t="s">
        <v>148</v>
      </c>
    </row>
    <row r="339" spans="2:7" ht="12.75">
      <c r="B339" s="56"/>
      <c r="C339" s="56"/>
      <c r="D339" s="61" t="s">
        <v>13</v>
      </c>
      <c r="E339" s="57"/>
      <c r="F339" s="61"/>
      <c r="G339" s="666" t="s">
        <v>1581</v>
      </c>
    </row>
    <row r="340" spans="2:7" ht="12.75">
      <c r="B340" s="72"/>
      <c r="C340" s="72"/>
      <c r="D340" s="73"/>
      <c r="E340" s="57" t="s">
        <v>97</v>
      </c>
      <c r="F340" s="73"/>
      <c r="G340" s="676" t="s">
        <v>148</v>
      </c>
    </row>
    <row r="341" spans="2:7" ht="12.75">
      <c r="B341" s="98"/>
      <c r="C341" s="226" t="s">
        <v>22</v>
      </c>
      <c r="D341" s="77"/>
      <c r="E341" s="78"/>
      <c r="F341" s="78"/>
      <c r="G341" s="697" t="s">
        <v>1570</v>
      </c>
    </row>
    <row r="342" spans="2:7" ht="12.75">
      <c r="B342" s="56"/>
      <c r="C342" s="56"/>
      <c r="D342" s="61" t="s">
        <v>14</v>
      </c>
      <c r="E342" s="57"/>
      <c r="F342" s="61"/>
      <c r="G342" s="666" t="s">
        <v>1580</v>
      </c>
    </row>
    <row r="343" spans="2:7" ht="12.75">
      <c r="B343" s="72"/>
      <c r="C343" s="72"/>
      <c r="D343" s="73"/>
      <c r="E343" s="57" t="s">
        <v>97</v>
      </c>
      <c r="F343" s="73"/>
      <c r="G343" s="676" t="s">
        <v>148</v>
      </c>
    </row>
    <row r="344" spans="2:7" ht="12.75">
      <c r="B344" s="56"/>
      <c r="C344" s="56"/>
      <c r="D344" s="61" t="s">
        <v>13</v>
      </c>
      <c r="E344" s="57"/>
      <c r="F344" s="61"/>
      <c r="G344" s="666" t="s">
        <v>1581</v>
      </c>
    </row>
    <row r="345" spans="2:7" ht="12.75">
      <c r="B345" s="72"/>
      <c r="C345" s="72"/>
      <c r="D345" s="73"/>
      <c r="E345" s="57" t="s">
        <v>97</v>
      </c>
      <c r="F345" s="73"/>
      <c r="G345" s="676" t="s">
        <v>148</v>
      </c>
    </row>
    <row r="346" spans="2:7" ht="12.75">
      <c r="B346" s="98"/>
      <c r="C346" s="226" t="s">
        <v>27</v>
      </c>
      <c r="D346" s="77"/>
      <c r="E346" s="78"/>
      <c r="F346" s="78"/>
      <c r="G346" s="697" t="s">
        <v>1572</v>
      </c>
    </row>
    <row r="347" spans="2:7" ht="12.75">
      <c r="B347" s="56"/>
      <c r="C347" s="56"/>
      <c r="D347" s="61" t="s">
        <v>14</v>
      </c>
      <c r="E347" s="57"/>
      <c r="F347" s="61"/>
      <c r="G347" s="666" t="s">
        <v>1580</v>
      </c>
    </row>
    <row r="348" spans="2:7" ht="12.75">
      <c r="B348" s="72"/>
      <c r="C348" s="72"/>
      <c r="D348" s="73"/>
      <c r="E348" s="57" t="s">
        <v>97</v>
      </c>
      <c r="F348" s="73"/>
      <c r="G348" s="676" t="s">
        <v>148</v>
      </c>
    </row>
    <row r="349" spans="2:7" ht="12.75">
      <c r="B349" s="56"/>
      <c r="C349" s="56"/>
      <c r="D349" s="61" t="s">
        <v>13</v>
      </c>
      <c r="E349" s="57"/>
      <c r="F349" s="61"/>
      <c r="G349" s="666" t="s">
        <v>1581</v>
      </c>
    </row>
    <row r="350" spans="2:7" ht="12.75">
      <c r="B350" s="72"/>
      <c r="C350" s="72"/>
      <c r="D350" s="73"/>
      <c r="E350" s="57" t="s">
        <v>97</v>
      </c>
      <c r="F350" s="73"/>
      <c r="G350" s="676" t="s">
        <v>148</v>
      </c>
    </row>
    <row r="351" spans="2:7" ht="12.75">
      <c r="B351" s="98"/>
      <c r="C351" s="226" t="s">
        <v>14</v>
      </c>
      <c r="D351" s="77"/>
      <c r="E351" s="78"/>
      <c r="F351" s="78"/>
      <c r="G351" s="697" t="s">
        <v>1583</v>
      </c>
    </row>
    <row r="352" spans="2:7" ht="12.75">
      <c r="B352" s="56"/>
      <c r="C352" s="56"/>
      <c r="D352" s="61" t="s">
        <v>14</v>
      </c>
      <c r="E352" s="57"/>
      <c r="F352" s="61"/>
      <c r="G352" s="666" t="s">
        <v>1580</v>
      </c>
    </row>
    <row r="353" spans="2:7" ht="12.75">
      <c r="B353" s="72"/>
      <c r="C353" s="72"/>
      <c r="D353" s="73"/>
      <c r="E353" s="57" t="s">
        <v>97</v>
      </c>
      <c r="F353" s="73"/>
      <c r="G353" s="676" t="s">
        <v>148</v>
      </c>
    </row>
    <row r="354" spans="2:7" ht="12.75">
      <c r="B354" s="56"/>
      <c r="C354" s="56"/>
      <c r="D354" s="61" t="s">
        <v>13</v>
      </c>
      <c r="E354" s="57"/>
      <c r="F354" s="61"/>
      <c r="G354" s="666" t="s">
        <v>1581</v>
      </c>
    </row>
    <row r="355" spans="2:7" ht="12.75">
      <c r="B355" s="72"/>
      <c r="C355" s="72"/>
      <c r="D355" s="73"/>
      <c r="E355" s="57" t="s">
        <v>97</v>
      </c>
      <c r="F355" s="73"/>
      <c r="G355" s="676" t="s">
        <v>148</v>
      </c>
    </row>
    <row r="356" spans="2:7" ht="12.75">
      <c r="B356" s="98"/>
      <c r="C356" s="226" t="s">
        <v>13</v>
      </c>
      <c r="D356" s="77"/>
      <c r="E356" s="78"/>
      <c r="F356" s="78"/>
      <c r="G356" s="697" t="s">
        <v>1573</v>
      </c>
    </row>
    <row r="357" spans="2:7" ht="12.75">
      <c r="B357" s="56"/>
      <c r="C357" s="56"/>
      <c r="D357" s="61" t="s">
        <v>14</v>
      </c>
      <c r="E357" s="57"/>
      <c r="F357" s="61"/>
      <c r="G357" s="666" t="s">
        <v>1580</v>
      </c>
    </row>
    <row r="358" spans="2:7" ht="12.75">
      <c r="B358" s="72"/>
      <c r="C358" s="72"/>
      <c r="D358" s="73"/>
      <c r="E358" s="57" t="s">
        <v>97</v>
      </c>
      <c r="F358" s="73"/>
      <c r="G358" s="676" t="s">
        <v>148</v>
      </c>
    </row>
    <row r="359" spans="2:7" ht="12.75">
      <c r="B359" s="56"/>
      <c r="C359" s="56"/>
      <c r="D359" s="61" t="s">
        <v>13</v>
      </c>
      <c r="E359" s="57"/>
      <c r="F359" s="61"/>
      <c r="G359" s="666" t="s">
        <v>1581</v>
      </c>
    </row>
    <row r="360" spans="2:7" ht="12.75">
      <c r="B360" s="72"/>
      <c r="C360" s="72"/>
      <c r="D360" s="73"/>
      <c r="E360" s="57" t="s">
        <v>97</v>
      </c>
      <c r="F360" s="73"/>
      <c r="G360" s="676" t="s">
        <v>148</v>
      </c>
    </row>
    <row r="361" spans="2:7" ht="12.75">
      <c r="B361" s="98"/>
      <c r="C361" s="226" t="s">
        <v>153</v>
      </c>
      <c r="D361" s="77"/>
      <c r="E361" s="78"/>
      <c r="F361" s="78"/>
      <c r="G361" s="697" t="s">
        <v>2445</v>
      </c>
    </row>
    <row r="362" spans="2:7" ht="12.75">
      <c r="B362" s="56"/>
      <c r="C362" s="56"/>
      <c r="D362" s="61" t="s">
        <v>14</v>
      </c>
      <c r="E362" s="57"/>
      <c r="F362" s="61"/>
      <c r="G362" s="666" t="s">
        <v>1580</v>
      </c>
    </row>
    <row r="363" spans="2:7" ht="12.75">
      <c r="B363" s="72"/>
      <c r="C363" s="72"/>
      <c r="D363" s="73"/>
      <c r="E363" s="57" t="s">
        <v>97</v>
      </c>
      <c r="F363" s="73"/>
      <c r="G363" s="676" t="s">
        <v>148</v>
      </c>
    </row>
    <row r="364" spans="2:7" ht="12.75">
      <c r="B364" s="56"/>
      <c r="C364" s="56"/>
      <c r="D364" s="61" t="s">
        <v>13</v>
      </c>
      <c r="E364" s="57"/>
      <c r="F364" s="61"/>
      <c r="G364" s="666" t="s">
        <v>1581</v>
      </c>
    </row>
    <row r="365" spans="2:7" ht="12.75">
      <c r="B365" s="72"/>
      <c r="C365" s="72"/>
      <c r="D365" s="73"/>
      <c r="E365" s="57" t="s">
        <v>97</v>
      </c>
      <c r="F365" s="73"/>
      <c r="G365" s="676" t="s">
        <v>148</v>
      </c>
    </row>
    <row r="366" spans="2:7" ht="12.75">
      <c r="B366" s="98"/>
      <c r="C366" s="226" t="s">
        <v>12</v>
      </c>
      <c r="D366" s="77"/>
      <c r="E366" s="78"/>
      <c r="F366" s="78"/>
      <c r="G366" s="697" t="s">
        <v>1574</v>
      </c>
    </row>
    <row r="367" spans="2:7" ht="12.75">
      <c r="B367" s="56"/>
      <c r="C367" s="56"/>
      <c r="D367" s="61" t="s">
        <v>14</v>
      </c>
      <c r="E367" s="57"/>
      <c r="F367" s="61"/>
      <c r="G367" s="666" t="s">
        <v>1580</v>
      </c>
    </row>
    <row r="368" spans="2:7" ht="12.75">
      <c r="B368" s="72"/>
      <c r="C368" s="72"/>
      <c r="D368" s="73"/>
      <c r="E368" s="57" t="s">
        <v>97</v>
      </c>
      <c r="F368" s="73"/>
      <c r="G368" s="676" t="s">
        <v>148</v>
      </c>
    </row>
    <row r="369" spans="2:7" ht="12.75">
      <c r="B369" s="56"/>
      <c r="C369" s="56"/>
      <c r="D369" s="61" t="s">
        <v>13</v>
      </c>
      <c r="E369" s="57"/>
      <c r="F369" s="61"/>
      <c r="G369" s="666" t="s">
        <v>1581</v>
      </c>
    </row>
    <row r="370" spans="2:7" ht="12.75">
      <c r="B370" s="72"/>
      <c r="C370" s="72"/>
      <c r="D370" s="73"/>
      <c r="E370" s="57" t="s">
        <v>97</v>
      </c>
      <c r="F370" s="73"/>
      <c r="G370" s="676" t="s">
        <v>148</v>
      </c>
    </row>
    <row r="371" spans="2:7" ht="12.75">
      <c r="B371" s="98"/>
      <c r="C371" s="226" t="s">
        <v>26</v>
      </c>
      <c r="D371" s="77"/>
      <c r="E371" s="78"/>
      <c r="F371" s="78"/>
      <c r="G371" s="697" t="s">
        <v>1584</v>
      </c>
    </row>
    <row r="372" spans="2:7" ht="12.75">
      <c r="B372" s="56"/>
      <c r="C372" s="56"/>
      <c r="D372" s="61" t="s">
        <v>14</v>
      </c>
      <c r="E372" s="57"/>
      <c r="F372" s="61"/>
      <c r="G372" s="666" t="s">
        <v>1580</v>
      </c>
    </row>
    <row r="373" spans="2:7" ht="12.75">
      <c r="B373" s="72"/>
      <c r="C373" s="72"/>
      <c r="D373" s="73"/>
      <c r="E373" s="57" t="s">
        <v>97</v>
      </c>
      <c r="F373" s="73"/>
      <c r="G373" s="676" t="s">
        <v>148</v>
      </c>
    </row>
    <row r="374" spans="2:7" ht="12.75">
      <c r="B374" s="56"/>
      <c r="C374" s="56"/>
      <c r="D374" s="61" t="s">
        <v>13</v>
      </c>
      <c r="E374" s="57"/>
      <c r="F374" s="61"/>
      <c r="G374" s="666" t="s">
        <v>1581</v>
      </c>
    </row>
    <row r="375" spans="2:7" ht="12.75">
      <c r="B375" s="72"/>
      <c r="C375" s="72"/>
      <c r="D375" s="73"/>
      <c r="E375" s="57" t="s">
        <v>97</v>
      </c>
      <c r="F375" s="73"/>
      <c r="G375" s="676" t="s">
        <v>148</v>
      </c>
    </row>
    <row r="376" spans="2:7" ht="12.75">
      <c r="B376" s="98" t="s">
        <v>25</v>
      </c>
      <c r="C376" s="226" t="s">
        <v>28</v>
      </c>
      <c r="D376" s="77"/>
      <c r="E376" s="78"/>
      <c r="F376" s="78"/>
      <c r="G376" s="697" t="s">
        <v>1579</v>
      </c>
    </row>
    <row r="377" spans="2:7" ht="12.75">
      <c r="B377" s="56"/>
      <c r="C377" s="56"/>
      <c r="D377" s="61" t="s">
        <v>14</v>
      </c>
      <c r="E377" s="57"/>
      <c r="F377" s="61"/>
      <c r="G377" s="666" t="s">
        <v>1580</v>
      </c>
    </row>
    <row r="378" spans="2:7" ht="12.75">
      <c r="B378" s="72"/>
      <c r="C378" s="72"/>
      <c r="D378" s="73"/>
      <c r="E378" s="57" t="s">
        <v>97</v>
      </c>
      <c r="F378" s="73"/>
      <c r="G378" s="676" t="s">
        <v>148</v>
      </c>
    </row>
    <row r="379" spans="2:7" ht="12.75">
      <c r="B379" s="56"/>
      <c r="C379" s="56"/>
      <c r="D379" s="61" t="s">
        <v>13</v>
      </c>
      <c r="E379" s="57"/>
      <c r="F379" s="61"/>
      <c r="G379" s="666" t="s">
        <v>1581</v>
      </c>
    </row>
    <row r="380" spans="2:7" ht="12.75">
      <c r="B380" s="72"/>
      <c r="C380" s="72"/>
      <c r="D380" s="73"/>
      <c r="E380" s="57" t="s">
        <v>97</v>
      </c>
      <c r="F380" s="73"/>
      <c r="G380" s="676" t="s">
        <v>148</v>
      </c>
    </row>
    <row r="381" spans="2:7" ht="12.75">
      <c r="B381" s="98"/>
      <c r="C381" s="226" t="s">
        <v>23</v>
      </c>
      <c r="D381" s="77"/>
      <c r="E381" s="78"/>
      <c r="F381" s="78"/>
      <c r="G381" s="697" t="s">
        <v>1582</v>
      </c>
    </row>
    <row r="382" spans="2:7" ht="12.75">
      <c r="B382" s="56"/>
      <c r="C382" s="56"/>
      <c r="D382" s="61" t="s">
        <v>14</v>
      </c>
      <c r="E382" s="57"/>
      <c r="F382" s="61"/>
      <c r="G382" s="666" t="s">
        <v>1580</v>
      </c>
    </row>
    <row r="383" spans="2:7" ht="12.75">
      <c r="B383" s="72"/>
      <c r="C383" s="72"/>
      <c r="D383" s="73"/>
      <c r="E383" s="57" t="s">
        <v>97</v>
      </c>
      <c r="F383" s="73"/>
      <c r="G383" s="676" t="s">
        <v>148</v>
      </c>
    </row>
    <row r="384" spans="2:7" ht="12.75">
      <c r="B384" s="56"/>
      <c r="C384" s="56"/>
      <c r="D384" s="61" t="s">
        <v>13</v>
      </c>
      <c r="E384" s="57"/>
      <c r="F384" s="61"/>
      <c r="G384" s="666" t="s">
        <v>1581</v>
      </c>
    </row>
    <row r="385" spans="2:7" ht="12.75">
      <c r="B385" s="72"/>
      <c r="C385" s="72"/>
      <c r="D385" s="73"/>
      <c r="E385" s="57" t="s">
        <v>97</v>
      </c>
      <c r="F385" s="73"/>
      <c r="G385" s="676" t="s">
        <v>148</v>
      </c>
    </row>
    <row r="386" spans="2:7" ht="12.75">
      <c r="B386" s="98"/>
      <c r="C386" s="226" t="s">
        <v>22</v>
      </c>
      <c r="D386" s="77"/>
      <c r="E386" s="78"/>
      <c r="F386" s="78"/>
      <c r="G386" s="697" t="s">
        <v>1570</v>
      </c>
    </row>
    <row r="387" spans="2:7" ht="12.75">
      <c r="B387" s="56"/>
      <c r="C387" s="56"/>
      <c r="D387" s="61" t="s">
        <v>14</v>
      </c>
      <c r="E387" s="57"/>
      <c r="F387" s="61"/>
      <c r="G387" s="666" t="s">
        <v>1580</v>
      </c>
    </row>
    <row r="388" spans="2:7" ht="12.75">
      <c r="B388" s="72"/>
      <c r="C388" s="72"/>
      <c r="D388" s="73"/>
      <c r="E388" s="57" t="s">
        <v>97</v>
      </c>
      <c r="F388" s="73"/>
      <c r="G388" s="676" t="s">
        <v>148</v>
      </c>
    </row>
    <row r="389" spans="2:7" ht="12.75">
      <c r="B389" s="56"/>
      <c r="C389" s="56"/>
      <c r="D389" s="61" t="s">
        <v>13</v>
      </c>
      <c r="E389" s="57"/>
      <c r="F389" s="61"/>
      <c r="G389" s="666" t="s">
        <v>1581</v>
      </c>
    </row>
    <row r="390" spans="2:7" ht="12.75">
      <c r="B390" s="72"/>
      <c r="C390" s="72"/>
      <c r="D390" s="73"/>
      <c r="E390" s="57" t="s">
        <v>97</v>
      </c>
      <c r="F390" s="73"/>
      <c r="G390" s="676" t="s">
        <v>148</v>
      </c>
    </row>
    <row r="391" spans="2:7" ht="12.75">
      <c r="B391" s="98"/>
      <c r="C391" s="226" t="s">
        <v>27</v>
      </c>
      <c r="D391" s="77"/>
      <c r="E391" s="78"/>
      <c r="F391" s="78"/>
      <c r="G391" s="697" t="s">
        <v>1572</v>
      </c>
    </row>
    <row r="392" spans="2:7" ht="12.75">
      <c r="B392" s="56"/>
      <c r="C392" s="56"/>
      <c r="D392" s="61" t="s">
        <v>14</v>
      </c>
      <c r="E392" s="57"/>
      <c r="F392" s="61"/>
      <c r="G392" s="666" t="s">
        <v>1580</v>
      </c>
    </row>
    <row r="393" spans="2:7" ht="12.75">
      <c r="B393" s="72"/>
      <c r="C393" s="72"/>
      <c r="D393" s="73"/>
      <c r="E393" s="57" t="s">
        <v>97</v>
      </c>
      <c r="F393" s="73"/>
      <c r="G393" s="676" t="s">
        <v>148</v>
      </c>
    </row>
    <row r="394" spans="2:7" ht="12.75">
      <c r="B394" s="56"/>
      <c r="C394" s="56"/>
      <c r="D394" s="61" t="s">
        <v>13</v>
      </c>
      <c r="E394" s="57"/>
      <c r="F394" s="61"/>
      <c r="G394" s="666" t="s">
        <v>1581</v>
      </c>
    </row>
    <row r="395" spans="2:7" ht="12.75">
      <c r="B395" s="72"/>
      <c r="C395" s="72"/>
      <c r="D395" s="73"/>
      <c r="E395" s="57" t="s">
        <v>97</v>
      </c>
      <c r="F395" s="73"/>
      <c r="G395" s="676" t="s">
        <v>148</v>
      </c>
    </row>
    <row r="396" spans="2:7" ht="12.75">
      <c r="B396" s="98"/>
      <c r="C396" s="226" t="s">
        <v>14</v>
      </c>
      <c r="D396" s="77"/>
      <c r="E396" s="78"/>
      <c r="F396" s="78"/>
      <c r="G396" s="697" t="s">
        <v>1583</v>
      </c>
    </row>
    <row r="397" spans="2:7" ht="12.75">
      <c r="B397" s="56"/>
      <c r="C397" s="56"/>
      <c r="D397" s="61" t="s">
        <v>14</v>
      </c>
      <c r="E397" s="57"/>
      <c r="F397" s="61"/>
      <c r="G397" s="666" t="s">
        <v>1580</v>
      </c>
    </row>
    <row r="398" spans="2:7" ht="12.75">
      <c r="B398" s="72"/>
      <c r="C398" s="72"/>
      <c r="D398" s="73"/>
      <c r="E398" s="57" t="s">
        <v>97</v>
      </c>
      <c r="F398" s="73"/>
      <c r="G398" s="676" t="s">
        <v>148</v>
      </c>
    </row>
    <row r="399" spans="2:7" ht="12.75">
      <c r="B399" s="56"/>
      <c r="C399" s="56"/>
      <c r="D399" s="61" t="s">
        <v>13</v>
      </c>
      <c r="E399" s="57"/>
      <c r="F399" s="61"/>
      <c r="G399" s="666" t="s">
        <v>1581</v>
      </c>
    </row>
    <row r="400" spans="2:7" ht="12.75">
      <c r="B400" s="72"/>
      <c r="C400" s="72"/>
      <c r="D400" s="73"/>
      <c r="E400" s="57" t="s">
        <v>97</v>
      </c>
      <c r="F400" s="73"/>
      <c r="G400" s="676" t="s">
        <v>148</v>
      </c>
    </row>
    <row r="401" spans="2:7" ht="12.75">
      <c r="B401" s="98"/>
      <c r="C401" s="226" t="s">
        <v>13</v>
      </c>
      <c r="D401" s="77"/>
      <c r="E401" s="78"/>
      <c r="F401" s="78"/>
      <c r="G401" s="697" t="s">
        <v>1573</v>
      </c>
    </row>
    <row r="402" spans="2:7" ht="12.75">
      <c r="B402" s="56"/>
      <c r="C402" s="56"/>
      <c r="D402" s="61" t="s">
        <v>14</v>
      </c>
      <c r="E402" s="57"/>
      <c r="F402" s="61"/>
      <c r="G402" s="666" t="s">
        <v>1580</v>
      </c>
    </row>
    <row r="403" spans="2:7" ht="12.75">
      <c r="B403" s="72"/>
      <c r="C403" s="72"/>
      <c r="D403" s="73"/>
      <c r="E403" s="57" t="s">
        <v>97</v>
      </c>
      <c r="F403" s="73"/>
      <c r="G403" s="676" t="s">
        <v>148</v>
      </c>
    </row>
    <row r="404" spans="2:7" ht="12.75">
      <c r="B404" s="56"/>
      <c r="C404" s="56"/>
      <c r="D404" s="61" t="s">
        <v>13</v>
      </c>
      <c r="E404" s="57"/>
      <c r="F404" s="61"/>
      <c r="G404" s="666" t="s">
        <v>1581</v>
      </c>
    </row>
    <row r="405" spans="2:7" ht="12.75">
      <c r="B405" s="72"/>
      <c r="C405" s="72"/>
      <c r="D405" s="73"/>
      <c r="E405" s="57" t="s">
        <v>97</v>
      </c>
      <c r="F405" s="73"/>
      <c r="G405" s="676" t="s">
        <v>148</v>
      </c>
    </row>
    <row r="406" spans="2:7" ht="12.75">
      <c r="B406" s="98"/>
      <c r="C406" s="226" t="s">
        <v>153</v>
      </c>
      <c r="D406" s="77"/>
      <c r="E406" s="78"/>
      <c r="F406" s="78"/>
      <c r="G406" s="697" t="s">
        <v>1585</v>
      </c>
    </row>
    <row r="407" spans="2:7" ht="12.75">
      <c r="B407" s="56"/>
      <c r="C407" s="56"/>
      <c r="D407" s="61" t="s">
        <v>14</v>
      </c>
      <c r="E407" s="57"/>
      <c r="F407" s="61"/>
      <c r="G407" s="666" t="s">
        <v>1580</v>
      </c>
    </row>
    <row r="408" spans="2:7" ht="12.75">
      <c r="B408" s="72"/>
      <c r="C408" s="72"/>
      <c r="D408" s="73"/>
      <c r="E408" s="57" t="s">
        <v>97</v>
      </c>
      <c r="F408" s="73"/>
      <c r="G408" s="676" t="s">
        <v>148</v>
      </c>
    </row>
    <row r="409" spans="2:7" ht="12.75">
      <c r="B409" s="56"/>
      <c r="C409" s="56"/>
      <c r="D409" s="61" t="s">
        <v>13</v>
      </c>
      <c r="E409" s="57"/>
      <c r="F409" s="61"/>
      <c r="G409" s="666" t="s">
        <v>1581</v>
      </c>
    </row>
    <row r="410" spans="2:7" ht="12.75">
      <c r="B410" s="825"/>
      <c r="C410" s="825"/>
      <c r="D410" s="826"/>
      <c r="E410" s="827" t="s">
        <v>97</v>
      </c>
      <c r="F410" s="826"/>
      <c r="G410" s="828" t="s">
        <v>148</v>
      </c>
    </row>
    <row r="411" spans="2:7" ht="12.75">
      <c r="B411" s="32"/>
      <c r="C411" s="32"/>
      <c r="D411" s="33"/>
      <c r="E411" s="51"/>
      <c r="F411" s="33"/>
      <c r="G411" s="37"/>
    </row>
    <row r="412" spans="2:7" s="16" customFormat="1" ht="12">
      <c r="B412" s="39"/>
      <c r="C412" s="41"/>
      <c r="D412" s="41"/>
      <c r="E412" s="41"/>
      <c r="F412" s="41"/>
      <c r="G412" s="41"/>
    </row>
    <row r="413" spans="2:7" s="16" customFormat="1" ht="12">
      <c r="B413" s="47" t="s">
        <v>667</v>
      </c>
      <c r="C413" s="48"/>
      <c r="D413" s="36"/>
      <c r="E413" s="49"/>
      <c r="F413" s="49"/>
      <c r="G413" s="141"/>
    </row>
    <row r="414" spans="2:7" s="16" customFormat="1" ht="18.75" customHeight="1">
      <c r="B414" s="1099" t="s">
        <v>2654</v>
      </c>
      <c r="C414" s="1099"/>
      <c r="D414" s="1099"/>
      <c r="E414" s="1099"/>
      <c r="F414" s="1099"/>
      <c r="G414" s="1099"/>
    </row>
    <row r="415" spans="2:7" s="16" customFormat="1" ht="18.75" customHeight="1">
      <c r="B415" s="1100"/>
      <c r="C415" s="1100"/>
      <c r="D415" s="1100"/>
      <c r="E415" s="1100"/>
      <c r="F415" s="1100"/>
      <c r="G415" s="1100"/>
    </row>
    <row r="416" spans="2:7" s="16" customFormat="1" ht="18.75" customHeight="1">
      <c r="B416" s="1100"/>
      <c r="C416" s="1100"/>
      <c r="D416" s="1100"/>
      <c r="E416" s="1100"/>
      <c r="F416" s="1100"/>
      <c r="G416" s="1100"/>
    </row>
    <row r="417" spans="2:7" s="16" customFormat="1" ht="18.75" customHeight="1">
      <c r="B417" s="39"/>
      <c r="C417" s="41"/>
      <c r="D417" s="41"/>
      <c r="E417" s="41"/>
      <c r="F417" s="41"/>
      <c r="G417" s="41"/>
    </row>
    <row r="418" spans="2:7" s="16" customFormat="1" ht="12">
      <c r="B418" s="47" t="s">
        <v>666</v>
      </c>
      <c r="C418" s="48"/>
      <c r="D418" s="36"/>
      <c r="E418" s="49"/>
      <c r="F418" s="49"/>
      <c r="G418" s="141"/>
    </row>
    <row r="419" spans="2:7" s="16" customFormat="1" ht="60" customHeight="1">
      <c r="B419" s="1099" t="s">
        <v>804</v>
      </c>
      <c r="C419" s="1099"/>
      <c r="D419" s="1099"/>
      <c r="E419" s="1099"/>
      <c r="F419" s="1099"/>
      <c r="G419" s="1099"/>
    </row>
    <row r="420" spans="2:7" s="16" customFormat="1" ht="12">
      <c r="B420" s="32"/>
      <c r="C420" s="39"/>
      <c r="D420" s="33"/>
      <c r="E420" s="40"/>
      <c r="F420" s="40"/>
      <c r="G420" s="134"/>
    </row>
    <row r="421" spans="2:7" s="16" customFormat="1" ht="19.5" customHeight="1" thickBot="1">
      <c r="B421" s="158" t="s">
        <v>114</v>
      </c>
      <c r="C421" s="159" t="s">
        <v>113</v>
      </c>
      <c r="D421" s="159" t="s">
        <v>112</v>
      </c>
      <c r="E421" s="160" t="s">
        <v>111</v>
      </c>
      <c r="F421" s="159" t="s">
        <v>110</v>
      </c>
      <c r="G421" s="161" t="s">
        <v>109</v>
      </c>
    </row>
    <row r="422" spans="2:7" s="16" customFormat="1" ht="12">
      <c r="B422" s="142" t="s">
        <v>97</v>
      </c>
      <c r="C422" s="143" t="s">
        <v>97</v>
      </c>
      <c r="D422" s="143" t="s">
        <v>97</v>
      </c>
      <c r="E422" s="144" t="s">
        <v>97</v>
      </c>
      <c r="F422" s="144" t="s">
        <v>184</v>
      </c>
      <c r="G422" s="199" t="s">
        <v>185</v>
      </c>
    </row>
    <row r="423" spans="2:7" s="6" customFormat="1" ht="12.75">
      <c r="B423" s="50"/>
      <c r="C423" s="51"/>
      <c r="D423" s="51"/>
      <c r="E423" s="51"/>
      <c r="F423" s="51"/>
      <c r="G423" s="52"/>
    </row>
    <row r="424" spans="2:7" s="6" customFormat="1" ht="12.75" customHeight="1">
      <c r="B424" s="50"/>
      <c r="C424" s="51"/>
      <c r="D424" s="51"/>
      <c r="E424" s="51"/>
      <c r="F424" s="51"/>
      <c r="G424" s="52"/>
    </row>
    <row r="425" spans="2:7" s="6" customFormat="1" ht="18" customHeight="1">
      <c r="B425" s="1104" t="s">
        <v>186</v>
      </c>
      <c r="C425" s="1104"/>
      <c r="D425" s="1104"/>
      <c r="E425" s="1104"/>
      <c r="F425" s="1104"/>
      <c r="G425" s="1104"/>
    </row>
    <row r="426" spans="2:7" ht="12.75">
      <c r="B426" s="53"/>
      <c r="C426" s="53"/>
      <c r="D426" s="53"/>
      <c r="E426" s="53"/>
      <c r="F426" s="53"/>
      <c r="G426" s="54"/>
    </row>
    <row r="427" spans="2:7" ht="38.25" customHeight="1">
      <c r="B427" s="1103" t="s">
        <v>187</v>
      </c>
      <c r="C427" s="1103"/>
      <c r="D427" s="1103"/>
      <c r="E427" s="1103"/>
      <c r="F427" s="1103"/>
      <c r="G427" s="1103"/>
    </row>
    <row r="428" spans="2:7" ht="28.5" customHeight="1">
      <c r="B428" s="1103" t="s">
        <v>805</v>
      </c>
      <c r="C428" s="1103"/>
      <c r="D428" s="1103"/>
      <c r="E428" s="1103"/>
      <c r="F428" s="1103"/>
      <c r="G428" s="1103"/>
    </row>
    <row r="429" spans="2:7" ht="26.25" customHeight="1">
      <c r="B429" s="200"/>
      <c r="C429" s="1103" t="s">
        <v>188</v>
      </c>
      <c r="D429" s="1103"/>
      <c r="E429" s="1103"/>
      <c r="F429" s="1103"/>
      <c r="G429" s="1103"/>
    </row>
    <row r="430" spans="2:7" ht="12.75">
      <c r="B430" s="200"/>
      <c r="C430" s="1103" t="s">
        <v>336</v>
      </c>
      <c r="D430" s="1103"/>
      <c r="E430" s="1103"/>
      <c r="F430" s="1103"/>
      <c r="G430" s="1103"/>
    </row>
    <row r="431" spans="2:7" ht="12.75">
      <c r="B431" s="200"/>
      <c r="C431" s="1098"/>
      <c r="D431" s="1098"/>
      <c r="E431" s="1098"/>
      <c r="F431" s="1098"/>
      <c r="G431" s="1098"/>
    </row>
    <row r="432" spans="2:7" ht="12.75">
      <c r="B432" s="1103" t="s">
        <v>189</v>
      </c>
      <c r="C432" s="1103"/>
      <c r="D432" s="1103"/>
      <c r="E432" s="1103"/>
      <c r="F432" s="1103"/>
      <c r="G432" s="1103"/>
    </row>
    <row r="433" spans="2:7" ht="12.75">
      <c r="B433" s="53"/>
      <c r="C433" s="53"/>
      <c r="D433" s="53"/>
      <c r="E433" s="53"/>
      <c r="F433" s="53"/>
      <c r="G433" s="54"/>
    </row>
    <row r="434" spans="2:7" ht="12.75">
      <c r="B434" s="29"/>
      <c r="C434" s="29"/>
      <c r="D434" s="29"/>
      <c r="E434" s="29"/>
      <c r="F434" s="29"/>
      <c r="G434" s="30"/>
    </row>
  </sheetData>
  <sheetProtection/>
  <mergeCells count="23">
    <mergeCell ref="B161:G161"/>
    <mergeCell ref="B216:G216"/>
    <mergeCell ref="B265:G265"/>
    <mergeCell ref="B428:G428"/>
    <mergeCell ref="C429:G429"/>
    <mergeCell ref="C430:G430"/>
    <mergeCell ref="B306:G306"/>
    <mergeCell ref="B1:G1"/>
    <mergeCell ref="B2:G2"/>
    <mergeCell ref="B4:G4"/>
    <mergeCell ref="B5:G5"/>
    <mergeCell ref="B143:G143"/>
    <mergeCell ref="B154:G154"/>
    <mergeCell ref="C431:G431"/>
    <mergeCell ref="B414:G416"/>
    <mergeCell ref="B323:G323"/>
    <mergeCell ref="B168:G168"/>
    <mergeCell ref="B181:G181"/>
    <mergeCell ref="B432:G432"/>
    <mergeCell ref="B317:G317"/>
    <mergeCell ref="B419:G419"/>
    <mergeCell ref="B425:G425"/>
    <mergeCell ref="B427:G427"/>
  </mergeCells>
  <printOptions horizontalCentered="1"/>
  <pageMargins left="0.3937007874015748" right="0.3937007874015748" top="0.7874015748031497" bottom="0.3937007874015748" header="0.3937007874015748" footer="0"/>
  <pageSetup fitToHeight="4" horizontalDpi="600" verticalDpi="600" orientation="portrait" paperSize="9" scale="49" r:id="rId2"/>
  <headerFooter scaleWithDoc="0">
    <oddHeader>&amp;L&amp;G&amp;R&amp;10Anexo à Circular OE2019 
Série A N.º 1390</oddHeader>
  </headerFooter>
  <rowBreaks count="3" manualBreakCount="3">
    <brk id="120" min="1" max="6" man="1"/>
    <brk id="216" min="1" max="6" man="1"/>
    <brk id="328" min="1" max="6" man="1"/>
  </rowBreaks>
  <ignoredErrors>
    <ignoredError sqref="B29:F36 B123:F141 B146:F152 B193:F214 B250:F263 F266:F272 B275 D277 F281:F282 B285 C286 D287 D290 C294 D295:D296 C297 C300 D301:D303 B309:C309 D310:D314 C276 B184:F190 B38:F38 B58:F59 B62:F77 B91:F92 B95:F97 B249:E249 F278 F60:F61 C39:F44 F78:F80 F98:F105 B356:D359 C371:D374 B406:D409 B54:F54 D55:F56 F288:F289 F291:F292 B106:F106 F51:F52 B171:D171 B81:F83 F85:F86 F89 F47:F49 F108:F109 B336:D339 B331:D334 B341:D344 B346:D349 B351:D354 C361:D364 C366:D369 B376:D379 B381:D384 B386:D389 B391:D394 B396:D399 B401:D404 B228:F247 B219:F222 B8:F25 F223:F224 F111:F119 B225:F226 F227" numberStoredAsText="1"/>
  </ignoredErrors>
  <legacyDrawingHF r:id="rId1"/>
</worksheet>
</file>

<file path=xl/worksheets/sheet11.xml><?xml version="1.0" encoding="utf-8"?>
<worksheet xmlns="http://schemas.openxmlformats.org/spreadsheetml/2006/main" xmlns:r="http://schemas.openxmlformats.org/officeDocument/2006/relationships">
  <dimension ref="A1:Q309"/>
  <sheetViews>
    <sheetView showGridLines="0" zoomScale="93" zoomScaleNormal="93" zoomScaleSheetLayoutView="100" zoomScalePageLayoutView="0" workbookViewId="0" topLeftCell="A1">
      <selection activeCell="A5" sqref="A5"/>
    </sheetView>
  </sheetViews>
  <sheetFormatPr defaultColWidth="9.140625" defaultRowHeight="15"/>
  <cols>
    <col min="1" max="1" width="5.7109375" style="1" customWidth="1"/>
    <col min="2" max="2" width="6.00390625" style="1" customWidth="1"/>
    <col min="3" max="3" width="4.28125" style="1" customWidth="1"/>
    <col min="4" max="4" width="9.140625" style="3" customWidth="1"/>
    <col min="5" max="5" width="80.8515625" style="1" customWidth="1"/>
    <col min="6" max="6" width="9.140625" style="1" customWidth="1"/>
    <col min="7" max="17" width="9.140625" style="5" customWidth="1"/>
    <col min="18" max="16384" width="9.140625" style="1" customWidth="1"/>
  </cols>
  <sheetData>
    <row r="1" spans="1:17" ht="59.25" customHeight="1">
      <c r="A1" s="1109"/>
      <c r="B1" s="1109"/>
      <c r="C1" s="1109"/>
      <c r="D1" s="1109"/>
      <c r="E1" s="1109"/>
      <c r="G1" s="1"/>
      <c r="H1" s="1"/>
      <c r="I1" s="1"/>
      <c r="J1" s="1"/>
      <c r="K1" s="1"/>
      <c r="L1" s="1"/>
      <c r="M1" s="1"/>
      <c r="N1" s="1"/>
      <c r="O1" s="1"/>
      <c r="P1" s="1"/>
      <c r="Q1" s="1"/>
    </row>
    <row r="2" spans="2:17" ht="30" customHeight="1">
      <c r="B2" s="1106" t="s">
        <v>618</v>
      </c>
      <c r="C2" s="1106"/>
      <c r="D2" s="1106"/>
      <c r="E2" s="1106"/>
      <c r="F2" s="168"/>
      <c r="G2" s="1"/>
      <c r="H2" s="1"/>
      <c r="I2" s="1"/>
      <c r="J2" s="1"/>
      <c r="K2" s="1"/>
      <c r="L2" s="1"/>
      <c r="M2" s="1"/>
      <c r="N2" s="1"/>
      <c r="O2" s="1"/>
      <c r="P2" s="1"/>
      <c r="Q2" s="1"/>
    </row>
    <row r="3" spans="1:17" ht="18.75">
      <c r="A3" s="903"/>
      <c r="B3" s="1110" t="s">
        <v>2596</v>
      </c>
      <c r="C3" s="1110"/>
      <c r="D3" s="1110"/>
      <c r="E3" s="1110"/>
      <c r="F3" s="168"/>
      <c r="G3" s="1"/>
      <c r="H3" s="1"/>
      <c r="I3" s="1"/>
      <c r="J3" s="1"/>
      <c r="K3" s="1"/>
      <c r="L3" s="1"/>
      <c r="M3" s="1"/>
      <c r="N3" s="1"/>
      <c r="O3" s="1"/>
      <c r="P3" s="1"/>
      <c r="Q3" s="1"/>
    </row>
    <row r="4" spans="1:17" ht="3.75" customHeight="1">
      <c r="A4" s="702"/>
      <c r="B4" s="784"/>
      <c r="C4" s="784"/>
      <c r="D4" s="784"/>
      <c r="E4" s="784"/>
      <c r="F4" s="168"/>
      <c r="G4" s="1"/>
      <c r="H4" s="1"/>
      <c r="I4" s="1"/>
      <c r="J4" s="1"/>
      <c r="K4" s="1"/>
      <c r="L4" s="1"/>
      <c r="M4" s="1"/>
      <c r="N4" s="1"/>
      <c r="O4" s="1"/>
      <c r="P4" s="1"/>
      <c r="Q4" s="1"/>
    </row>
    <row r="5" spans="1:17" ht="18.75">
      <c r="A5" s="661"/>
      <c r="B5" s="1111" t="s">
        <v>2588</v>
      </c>
      <c r="C5" s="1111"/>
      <c r="D5" s="1111"/>
      <c r="E5" s="1111"/>
      <c r="F5" s="168"/>
      <c r="G5" s="1"/>
      <c r="H5" s="1"/>
      <c r="I5" s="1"/>
      <c r="J5" s="1"/>
      <c r="K5" s="1"/>
      <c r="L5" s="1"/>
      <c r="M5" s="1"/>
      <c r="N5" s="1"/>
      <c r="O5" s="1"/>
      <c r="P5" s="1"/>
      <c r="Q5" s="1"/>
    </row>
    <row r="6" spans="1:17" ht="15" customHeight="1">
      <c r="A6" s="12"/>
      <c r="B6" s="212" t="s">
        <v>610</v>
      </c>
      <c r="C6" s="12"/>
      <c r="D6" s="12"/>
      <c r="E6" s="12"/>
      <c r="G6"/>
      <c r="H6" s="1"/>
      <c r="I6" s="1"/>
      <c r="J6" s="1"/>
      <c r="K6" s="1"/>
      <c r="L6" s="1"/>
      <c r="M6" s="1"/>
      <c r="N6" s="1"/>
      <c r="O6" s="1"/>
      <c r="P6" s="1"/>
      <c r="Q6" s="1"/>
    </row>
    <row r="7" spans="2:17" s="16" customFormat="1" ht="21.75" customHeight="1">
      <c r="B7" s="128" t="s">
        <v>238</v>
      </c>
      <c r="C7" s="128" t="s">
        <v>239</v>
      </c>
      <c r="D7" s="128" t="s">
        <v>240</v>
      </c>
      <c r="E7" s="130" t="s">
        <v>241</v>
      </c>
      <c r="F7" s="24"/>
      <c r="G7" s="1"/>
      <c r="H7" s="1"/>
      <c r="I7" s="1"/>
      <c r="J7" s="1"/>
      <c r="K7" s="1"/>
      <c r="L7" s="1"/>
      <c r="M7" s="1"/>
      <c r="N7" s="1"/>
      <c r="O7" s="1"/>
      <c r="P7" s="1"/>
      <c r="Q7" s="1"/>
    </row>
    <row r="8" spans="2:17" ht="12.75">
      <c r="B8" s="122" t="s">
        <v>14</v>
      </c>
      <c r="C8" s="123"/>
      <c r="D8" s="123"/>
      <c r="E8" s="124" t="s">
        <v>677</v>
      </c>
      <c r="G8" s="1"/>
      <c r="H8" s="1"/>
      <c r="I8" s="1"/>
      <c r="J8" s="1"/>
      <c r="K8" s="1"/>
      <c r="L8" s="1"/>
      <c r="M8" s="1"/>
      <c r="N8" s="1"/>
      <c r="O8" s="1"/>
      <c r="P8" s="1"/>
      <c r="Q8" s="1"/>
    </row>
    <row r="9" spans="2:17" ht="12.75">
      <c r="B9" s="109"/>
      <c r="C9" s="108" t="s">
        <v>22</v>
      </c>
      <c r="D9" s="109"/>
      <c r="E9" s="110" t="s">
        <v>678</v>
      </c>
      <c r="G9" s="1"/>
      <c r="H9" s="1"/>
      <c r="I9" s="1"/>
      <c r="J9" s="1"/>
      <c r="K9" s="1"/>
      <c r="L9" s="1"/>
      <c r="M9" s="1"/>
      <c r="N9" s="1"/>
      <c r="O9" s="1"/>
      <c r="P9" s="1"/>
      <c r="Q9" s="1"/>
    </row>
    <row r="10" spans="2:17" ht="12.75">
      <c r="B10" s="111"/>
      <c r="C10" s="111"/>
      <c r="D10" s="112" t="s">
        <v>28</v>
      </c>
      <c r="E10" s="113" t="s">
        <v>681</v>
      </c>
      <c r="G10" s="1"/>
      <c r="H10" s="1"/>
      <c r="I10" s="1"/>
      <c r="J10" s="1"/>
      <c r="K10" s="1"/>
      <c r="L10" s="1"/>
      <c r="M10" s="1"/>
      <c r="N10" s="1"/>
      <c r="O10" s="1"/>
      <c r="P10" s="1"/>
      <c r="Q10" s="1"/>
    </row>
    <row r="11" spans="2:17" ht="12.75">
      <c r="B11" s="114"/>
      <c r="C11" s="114"/>
      <c r="D11" s="115"/>
      <c r="E11" s="31" t="s">
        <v>1012</v>
      </c>
      <c r="G11" s="1"/>
      <c r="H11" s="1"/>
      <c r="I11" s="1"/>
      <c r="J11" s="1"/>
      <c r="K11" s="1"/>
      <c r="L11" s="1"/>
      <c r="M11" s="1"/>
      <c r="N11" s="1"/>
      <c r="O11" s="1"/>
      <c r="P11" s="1"/>
      <c r="Q11" s="1"/>
    </row>
    <row r="12" spans="2:17" ht="12.75">
      <c r="B12" s="111"/>
      <c r="C12" s="111"/>
      <c r="D12" s="111" t="s">
        <v>103</v>
      </c>
      <c r="E12" s="120" t="s">
        <v>102</v>
      </c>
      <c r="F12" s="2"/>
      <c r="G12" s="1"/>
      <c r="H12" s="1"/>
      <c r="I12" s="1"/>
      <c r="J12" s="1"/>
      <c r="K12" s="1"/>
      <c r="L12" s="1"/>
      <c r="M12" s="1"/>
      <c r="N12" s="1"/>
      <c r="O12" s="1"/>
      <c r="P12" s="1"/>
      <c r="Q12" s="1"/>
    </row>
    <row r="13" spans="2:17" ht="12.75">
      <c r="B13" s="111"/>
      <c r="C13" s="111"/>
      <c r="D13" s="112" t="s">
        <v>23</v>
      </c>
      <c r="E13" s="113" t="s">
        <v>682</v>
      </c>
      <c r="G13" s="1"/>
      <c r="H13" s="1"/>
      <c r="I13" s="1"/>
      <c r="J13" s="1"/>
      <c r="K13" s="1"/>
      <c r="L13" s="1"/>
      <c r="M13" s="1"/>
      <c r="N13" s="1"/>
      <c r="O13" s="1"/>
      <c r="P13" s="1"/>
      <c r="Q13" s="1"/>
    </row>
    <row r="14" spans="2:17" ht="12.75">
      <c r="B14" s="114"/>
      <c r="C14" s="114"/>
      <c r="D14" s="115"/>
      <c r="E14" s="31" t="s">
        <v>1012</v>
      </c>
      <c r="G14" s="1"/>
      <c r="H14" s="1"/>
      <c r="I14" s="1"/>
      <c r="J14" s="1"/>
      <c r="K14" s="1"/>
      <c r="L14" s="1"/>
      <c r="M14" s="1"/>
      <c r="N14" s="1"/>
      <c r="O14" s="1"/>
      <c r="P14" s="1"/>
      <c r="Q14" s="1"/>
    </row>
    <row r="15" spans="2:17" ht="12.75">
      <c r="B15" s="111"/>
      <c r="C15" s="111"/>
      <c r="D15" s="111" t="s">
        <v>103</v>
      </c>
      <c r="E15" s="120" t="s">
        <v>102</v>
      </c>
      <c r="F15" s="2"/>
      <c r="G15" s="1"/>
      <c r="H15" s="1"/>
      <c r="I15" s="1"/>
      <c r="J15" s="1"/>
      <c r="K15" s="1"/>
      <c r="L15" s="1"/>
      <c r="M15" s="1"/>
      <c r="N15" s="1"/>
      <c r="O15" s="1"/>
      <c r="P15" s="1"/>
      <c r="Q15" s="1"/>
    </row>
    <row r="16" spans="2:17" ht="12.75">
      <c r="B16" s="122" t="s">
        <v>13</v>
      </c>
      <c r="C16" s="123"/>
      <c r="D16" s="123"/>
      <c r="E16" s="124" t="s">
        <v>108</v>
      </c>
      <c r="G16" s="1"/>
      <c r="H16" s="1"/>
      <c r="I16" s="1"/>
      <c r="J16" s="1"/>
      <c r="K16" s="1"/>
      <c r="L16" s="1"/>
      <c r="M16" s="1"/>
      <c r="N16" s="1"/>
      <c r="O16" s="1"/>
      <c r="P16" s="1"/>
      <c r="Q16" s="1"/>
    </row>
    <row r="17" spans="2:17" ht="12.75">
      <c r="B17" s="109"/>
      <c r="C17" s="108" t="s">
        <v>22</v>
      </c>
      <c r="D17" s="109"/>
      <c r="E17" s="110" t="s">
        <v>100</v>
      </c>
      <c r="G17" s="1"/>
      <c r="H17" s="1"/>
      <c r="I17" s="1"/>
      <c r="J17" s="1"/>
      <c r="K17" s="1"/>
      <c r="L17" s="1"/>
      <c r="M17" s="1"/>
      <c r="N17" s="1"/>
      <c r="O17" s="1"/>
      <c r="P17" s="1"/>
      <c r="Q17" s="1"/>
    </row>
    <row r="18" spans="2:17" ht="12.75">
      <c r="B18" s="111"/>
      <c r="C18" s="111"/>
      <c r="D18" s="112" t="s">
        <v>152</v>
      </c>
      <c r="E18" s="113" t="s">
        <v>242</v>
      </c>
      <c r="G18" s="1"/>
      <c r="H18" s="1"/>
      <c r="I18" s="1"/>
      <c r="J18" s="1"/>
      <c r="K18" s="1"/>
      <c r="L18" s="1"/>
      <c r="M18" s="1"/>
      <c r="N18" s="1"/>
      <c r="O18" s="1"/>
      <c r="P18" s="1"/>
      <c r="Q18" s="1"/>
    </row>
    <row r="19" spans="2:17" ht="12.75">
      <c r="B19" s="114"/>
      <c r="C19" s="114"/>
      <c r="D19" s="115"/>
      <c r="E19" s="31" t="s">
        <v>1012</v>
      </c>
      <c r="G19" s="1"/>
      <c r="H19" s="1"/>
      <c r="I19" s="1"/>
      <c r="J19" s="1"/>
      <c r="K19" s="1"/>
      <c r="L19" s="1"/>
      <c r="M19" s="1"/>
      <c r="N19" s="1"/>
      <c r="O19" s="1"/>
      <c r="P19" s="1"/>
      <c r="Q19" s="1"/>
    </row>
    <row r="20" spans="2:17" ht="12.75">
      <c r="B20" s="111"/>
      <c r="C20" s="111"/>
      <c r="D20" s="111" t="s">
        <v>103</v>
      </c>
      <c r="E20" s="120" t="s">
        <v>102</v>
      </c>
      <c r="F20" s="2"/>
      <c r="G20" s="1"/>
      <c r="H20" s="1"/>
      <c r="I20" s="1"/>
      <c r="J20" s="1"/>
      <c r="K20" s="1"/>
      <c r="L20" s="1"/>
      <c r="M20" s="1"/>
      <c r="N20" s="1"/>
      <c r="O20" s="1"/>
      <c r="P20" s="1"/>
      <c r="Q20" s="1"/>
    </row>
    <row r="21" spans="2:17" ht="12.75">
      <c r="B21" s="111"/>
      <c r="C21" s="111"/>
      <c r="D21" s="111" t="s">
        <v>300</v>
      </c>
      <c r="E21" s="113" t="s">
        <v>98</v>
      </c>
      <c r="G21" s="1"/>
      <c r="H21" s="1"/>
      <c r="I21" s="1"/>
      <c r="J21" s="1"/>
      <c r="K21" s="1"/>
      <c r="L21" s="1"/>
      <c r="M21" s="1"/>
      <c r="N21" s="1"/>
      <c r="O21" s="1"/>
      <c r="P21" s="1"/>
      <c r="Q21" s="1"/>
    </row>
    <row r="22" spans="2:17" ht="12.75">
      <c r="B22" s="114"/>
      <c r="C22" s="114"/>
      <c r="D22" s="115"/>
      <c r="E22" s="31" t="s">
        <v>1012</v>
      </c>
      <c r="G22" s="1"/>
      <c r="H22" s="1"/>
      <c r="I22" s="1"/>
      <c r="J22" s="1"/>
      <c r="K22" s="1"/>
      <c r="L22" s="1"/>
      <c r="M22" s="1"/>
      <c r="N22" s="1"/>
      <c r="O22" s="1"/>
      <c r="P22" s="1"/>
      <c r="Q22" s="1"/>
    </row>
    <row r="23" spans="2:17" ht="12.75">
      <c r="B23" s="111"/>
      <c r="C23" s="111"/>
      <c r="D23" s="111" t="s">
        <v>103</v>
      </c>
      <c r="E23" s="120" t="s">
        <v>102</v>
      </c>
      <c r="F23" s="2"/>
      <c r="G23" s="1"/>
      <c r="H23" s="1"/>
      <c r="I23" s="1"/>
      <c r="J23" s="1"/>
      <c r="K23" s="1"/>
      <c r="L23" s="1"/>
      <c r="M23" s="1"/>
      <c r="N23" s="1"/>
      <c r="O23" s="1"/>
      <c r="P23" s="1"/>
      <c r="Q23" s="1"/>
    </row>
    <row r="24" spans="2:17" ht="12.75">
      <c r="B24" s="108" t="s">
        <v>12</v>
      </c>
      <c r="C24" s="109"/>
      <c r="D24" s="109"/>
      <c r="E24" s="120" t="s">
        <v>622</v>
      </c>
      <c r="F24" s="2"/>
      <c r="G24" s="1"/>
      <c r="H24" s="1"/>
      <c r="I24" s="1"/>
      <c r="J24" s="1"/>
      <c r="K24" s="1"/>
      <c r="L24" s="1"/>
      <c r="M24" s="1"/>
      <c r="N24" s="1"/>
      <c r="O24" s="1"/>
      <c r="P24" s="1"/>
      <c r="Q24" s="1"/>
    </row>
    <row r="25" spans="2:17" ht="12.75">
      <c r="B25" s="109"/>
      <c r="C25" s="108" t="s">
        <v>23</v>
      </c>
      <c r="D25" s="109"/>
      <c r="E25" s="120" t="s">
        <v>623</v>
      </c>
      <c r="F25" s="2"/>
      <c r="G25" s="179"/>
      <c r="H25" s="1"/>
      <c r="I25" s="1"/>
      <c r="J25" s="1"/>
      <c r="K25" s="1"/>
      <c r="L25" s="1"/>
      <c r="M25" s="1"/>
      <c r="N25" s="1"/>
      <c r="O25" s="1"/>
      <c r="P25" s="1"/>
      <c r="Q25" s="1"/>
    </row>
    <row r="26" spans="2:17" ht="12.75">
      <c r="B26" s="111"/>
      <c r="C26" s="111"/>
      <c r="D26" s="112" t="s">
        <v>27</v>
      </c>
      <c r="E26" s="113" t="s">
        <v>242</v>
      </c>
      <c r="F26" s="2"/>
      <c r="G26" s="1"/>
      <c r="H26" s="1"/>
      <c r="I26" s="1"/>
      <c r="J26" s="1"/>
      <c r="K26" s="1"/>
      <c r="L26" s="1"/>
      <c r="M26" s="1"/>
      <c r="N26" s="1"/>
      <c r="O26" s="1"/>
      <c r="P26" s="1"/>
      <c r="Q26" s="1"/>
    </row>
    <row r="27" spans="2:16" s="18" customFormat="1" ht="12.75">
      <c r="B27" s="111"/>
      <c r="C27" s="111"/>
      <c r="D27" s="111"/>
      <c r="E27" s="31" t="s">
        <v>1012</v>
      </c>
      <c r="F27" s="2"/>
      <c r="G27" s="1"/>
      <c r="H27" s="1"/>
      <c r="I27" s="1"/>
      <c r="J27" s="1"/>
      <c r="K27" s="1"/>
      <c r="L27" s="1"/>
      <c r="M27" s="1"/>
      <c r="N27" s="1"/>
      <c r="O27" s="1"/>
      <c r="P27" s="1"/>
    </row>
    <row r="28" spans="1:17" ht="12.75">
      <c r="A28" s="213"/>
      <c r="B28" s="111"/>
      <c r="C28" s="111"/>
      <c r="D28" s="111" t="s">
        <v>103</v>
      </c>
      <c r="E28" s="120" t="s">
        <v>102</v>
      </c>
      <c r="F28" s="2"/>
      <c r="G28" s="1"/>
      <c r="H28" s="1"/>
      <c r="I28" s="1"/>
      <c r="J28" s="1"/>
      <c r="K28" s="1"/>
      <c r="L28" s="1"/>
      <c r="M28" s="1"/>
      <c r="N28" s="1"/>
      <c r="O28" s="1"/>
      <c r="P28" s="1"/>
      <c r="Q28" s="1"/>
    </row>
    <row r="29" spans="2:17" ht="12.75">
      <c r="B29" s="111"/>
      <c r="C29" s="111"/>
      <c r="D29" s="112" t="s">
        <v>14</v>
      </c>
      <c r="E29" s="113" t="s">
        <v>98</v>
      </c>
      <c r="F29" s="2"/>
      <c r="G29" s="179"/>
      <c r="H29" s="1"/>
      <c r="I29" s="1"/>
      <c r="J29" s="1"/>
      <c r="K29" s="1"/>
      <c r="L29" s="1"/>
      <c r="M29" s="1"/>
      <c r="N29" s="1"/>
      <c r="O29" s="1"/>
      <c r="P29" s="1"/>
      <c r="Q29" s="1"/>
    </row>
    <row r="30" spans="2:17" s="18" customFormat="1" ht="12.75">
      <c r="B30" s="111"/>
      <c r="C30" s="111"/>
      <c r="D30" s="111"/>
      <c r="E30" s="31" t="s">
        <v>1012</v>
      </c>
      <c r="F30" s="2"/>
      <c r="G30" s="179"/>
      <c r="H30" s="1"/>
      <c r="I30" s="1"/>
      <c r="J30" s="1"/>
      <c r="K30" s="1"/>
      <c r="L30" s="1"/>
      <c r="M30" s="1"/>
      <c r="N30" s="1"/>
      <c r="O30" s="1"/>
      <c r="P30" s="1"/>
      <c r="Q30" s="1"/>
    </row>
    <row r="31" spans="1:17" ht="12.75">
      <c r="A31" s="213"/>
      <c r="B31" s="111"/>
      <c r="C31" s="111"/>
      <c r="D31" s="111" t="s">
        <v>103</v>
      </c>
      <c r="E31" s="120" t="s">
        <v>102</v>
      </c>
      <c r="F31" s="2"/>
      <c r="G31" s="179"/>
      <c r="H31" s="1"/>
      <c r="I31" s="1"/>
      <c r="J31" s="1"/>
      <c r="K31" s="1"/>
      <c r="L31" s="1"/>
      <c r="M31" s="1"/>
      <c r="N31" s="1"/>
      <c r="O31" s="1"/>
      <c r="P31" s="1"/>
      <c r="Q31" s="1"/>
    </row>
    <row r="32" spans="2:17" s="16" customFormat="1" ht="12.75">
      <c r="B32" s="121">
        <v>10</v>
      </c>
      <c r="C32" s="108"/>
      <c r="D32" s="109"/>
      <c r="E32" s="110" t="s">
        <v>101</v>
      </c>
      <c r="G32" s="179"/>
      <c r="H32" s="1"/>
      <c r="I32" s="1"/>
      <c r="J32" s="1"/>
      <c r="K32" s="1"/>
      <c r="L32" s="1"/>
      <c r="M32" s="1"/>
      <c r="N32" s="1"/>
      <c r="O32" s="1"/>
      <c r="P32" s="1"/>
      <c r="Q32" s="1"/>
    </row>
    <row r="33" spans="2:17" ht="12.75">
      <c r="B33" s="109"/>
      <c r="C33" s="108" t="s">
        <v>22</v>
      </c>
      <c r="D33" s="109"/>
      <c r="E33" s="110" t="s">
        <v>100</v>
      </c>
      <c r="G33" s="179"/>
      <c r="H33" s="1"/>
      <c r="I33" s="1"/>
      <c r="J33" s="1"/>
      <c r="K33" s="1"/>
      <c r="L33" s="1"/>
      <c r="M33" s="1"/>
      <c r="N33" s="1"/>
      <c r="O33" s="1"/>
      <c r="P33" s="1"/>
      <c r="Q33" s="1"/>
    </row>
    <row r="34" spans="2:17" ht="12.75">
      <c r="B34" s="111"/>
      <c r="C34" s="111"/>
      <c r="D34" s="111" t="s">
        <v>2443</v>
      </c>
      <c r="E34" s="113" t="s">
        <v>242</v>
      </c>
      <c r="G34" s="1"/>
      <c r="H34" s="1"/>
      <c r="I34" s="1"/>
      <c r="J34" s="1"/>
      <c r="K34" s="1"/>
      <c r="L34" s="1"/>
      <c r="M34" s="1"/>
      <c r="N34" s="1"/>
      <c r="O34" s="1"/>
      <c r="P34" s="1"/>
      <c r="Q34" s="1"/>
    </row>
    <row r="35" spans="2:17" ht="12.75">
      <c r="B35" s="111"/>
      <c r="C35" s="111"/>
      <c r="D35" s="111"/>
      <c r="E35" s="31" t="s">
        <v>1012</v>
      </c>
      <c r="G35" s="1"/>
      <c r="H35" s="1"/>
      <c r="I35" s="1"/>
      <c r="J35" s="1"/>
      <c r="K35" s="1"/>
      <c r="L35" s="1"/>
      <c r="M35" s="1"/>
      <c r="N35" s="1"/>
      <c r="O35" s="1"/>
      <c r="P35" s="1"/>
      <c r="Q35" s="1"/>
    </row>
    <row r="36" spans="1:17" ht="12.75">
      <c r="A36" s="213"/>
      <c r="B36" s="111"/>
      <c r="C36" s="111"/>
      <c r="D36" s="111" t="s">
        <v>103</v>
      </c>
      <c r="E36" s="120" t="s">
        <v>102</v>
      </c>
      <c r="F36" s="2"/>
      <c r="G36" s="1"/>
      <c r="H36" s="1"/>
      <c r="I36" s="1"/>
      <c r="J36" s="1"/>
      <c r="K36" s="1"/>
      <c r="L36" s="1"/>
      <c r="M36" s="1"/>
      <c r="N36" s="1"/>
      <c r="O36" s="1"/>
      <c r="P36" s="1"/>
      <c r="Q36" s="1"/>
    </row>
    <row r="37" spans="2:17" ht="12.75">
      <c r="B37" s="111"/>
      <c r="C37" s="111"/>
      <c r="D37" s="111" t="s">
        <v>299</v>
      </c>
      <c r="E37" s="113" t="s">
        <v>98</v>
      </c>
      <c r="G37" s="179"/>
      <c r="H37" s="1"/>
      <c r="I37" s="1"/>
      <c r="J37" s="1"/>
      <c r="K37" s="1"/>
      <c r="L37" s="1"/>
      <c r="M37" s="1"/>
      <c r="N37" s="1"/>
      <c r="O37" s="1"/>
      <c r="P37" s="1"/>
      <c r="Q37" s="1"/>
    </row>
    <row r="38" spans="2:17" s="18" customFormat="1" ht="12.75">
      <c r="B38" s="111"/>
      <c r="C38" s="111"/>
      <c r="D38" s="111"/>
      <c r="E38" s="31" t="s">
        <v>1012</v>
      </c>
      <c r="F38" s="2"/>
      <c r="G38" s="179"/>
      <c r="H38" s="1"/>
      <c r="I38" s="1"/>
      <c r="J38" s="1"/>
      <c r="K38" s="1"/>
      <c r="L38" s="1"/>
      <c r="M38" s="1"/>
      <c r="N38" s="1"/>
      <c r="O38" s="1"/>
      <c r="P38" s="1"/>
      <c r="Q38" s="1"/>
    </row>
    <row r="39" spans="1:17" ht="12.75">
      <c r="A39" s="213"/>
      <c r="B39" s="111"/>
      <c r="C39" s="111"/>
      <c r="D39" s="111" t="s">
        <v>103</v>
      </c>
      <c r="E39" s="120" t="s">
        <v>102</v>
      </c>
      <c r="F39" s="2"/>
      <c r="G39" s="1"/>
      <c r="H39" s="1"/>
      <c r="I39" s="1"/>
      <c r="J39" s="1"/>
      <c r="K39" s="1"/>
      <c r="L39" s="1"/>
      <c r="M39" s="1"/>
      <c r="N39" s="1"/>
      <c r="O39" s="1"/>
      <c r="P39" s="1"/>
      <c r="Q39" s="1"/>
    </row>
    <row r="40" spans="2:16" s="16" customFormat="1" ht="12.75">
      <c r="B40" s="121">
        <v>11</v>
      </c>
      <c r="C40" s="108"/>
      <c r="D40" s="109"/>
      <c r="E40" s="110" t="s">
        <v>2444</v>
      </c>
      <c r="G40" s="1"/>
      <c r="H40" s="1"/>
      <c r="I40" s="1"/>
      <c r="J40" s="1"/>
      <c r="K40" s="1"/>
      <c r="L40" s="1"/>
      <c r="M40" s="1"/>
      <c r="N40" s="1"/>
      <c r="O40" s="1"/>
      <c r="P40" s="1"/>
    </row>
    <row r="41" spans="2:17" ht="12.75">
      <c r="B41" s="109"/>
      <c r="C41" s="108" t="s">
        <v>28</v>
      </c>
      <c r="D41" s="109"/>
      <c r="E41" s="110" t="s">
        <v>1567</v>
      </c>
      <c r="G41" s="1"/>
      <c r="H41" s="1"/>
      <c r="I41" s="1"/>
      <c r="J41" s="1"/>
      <c r="K41" s="1"/>
      <c r="L41" s="1"/>
      <c r="M41" s="1"/>
      <c r="N41" s="1"/>
      <c r="O41" s="1"/>
      <c r="P41" s="1"/>
      <c r="Q41" s="1"/>
    </row>
    <row r="42" spans="2:17" ht="12.75">
      <c r="B42" s="111"/>
      <c r="C42" s="111"/>
      <c r="D42" s="111">
        <v>3</v>
      </c>
      <c r="E42" s="113" t="s">
        <v>1568</v>
      </c>
      <c r="G42" s="1"/>
      <c r="H42" s="1"/>
      <c r="I42" s="1"/>
      <c r="J42" s="1"/>
      <c r="K42" s="1"/>
      <c r="L42" s="1"/>
      <c r="M42" s="1"/>
      <c r="N42" s="1"/>
      <c r="O42" s="1"/>
      <c r="P42" s="1"/>
      <c r="Q42" s="1"/>
    </row>
    <row r="43" spans="2:17" ht="12.75">
      <c r="B43" s="111"/>
      <c r="C43" s="111"/>
      <c r="D43" s="111"/>
      <c r="E43" s="31" t="s">
        <v>1012</v>
      </c>
      <c r="G43" s="1"/>
      <c r="H43" s="1"/>
      <c r="I43" s="1"/>
      <c r="J43" s="1"/>
      <c r="K43" s="1"/>
      <c r="L43" s="1"/>
      <c r="M43" s="1"/>
      <c r="N43" s="1"/>
      <c r="O43" s="1"/>
      <c r="P43" s="1"/>
      <c r="Q43" s="1"/>
    </row>
    <row r="44" spans="1:17" ht="12.75">
      <c r="A44" s="213"/>
      <c r="B44" s="111"/>
      <c r="C44" s="111"/>
      <c r="D44" s="111" t="s">
        <v>103</v>
      </c>
      <c r="E44" s="120" t="s">
        <v>102</v>
      </c>
      <c r="F44" s="2"/>
      <c r="G44" s="1"/>
      <c r="H44" s="1"/>
      <c r="I44" s="1"/>
      <c r="J44" s="1"/>
      <c r="K44" s="1"/>
      <c r="L44" s="1"/>
      <c r="M44" s="1"/>
      <c r="N44" s="1"/>
      <c r="O44" s="1"/>
      <c r="P44" s="1"/>
      <c r="Q44" s="1"/>
    </row>
    <row r="45" spans="2:17" ht="12.75">
      <c r="B45" s="111"/>
      <c r="C45" s="111"/>
      <c r="D45" s="111" t="s">
        <v>27</v>
      </c>
      <c r="E45" s="113" t="s">
        <v>1571</v>
      </c>
      <c r="G45" s="1"/>
      <c r="H45" s="1"/>
      <c r="I45" s="1"/>
      <c r="J45" s="1"/>
      <c r="K45" s="1"/>
      <c r="L45" s="1"/>
      <c r="M45" s="1"/>
      <c r="N45" s="1"/>
      <c r="O45" s="1"/>
      <c r="P45" s="1"/>
      <c r="Q45" s="1"/>
    </row>
    <row r="46" spans="2:17" ht="12.75">
      <c r="B46" s="111"/>
      <c r="C46" s="111"/>
      <c r="D46" s="111"/>
      <c r="E46" s="31" t="s">
        <v>1012</v>
      </c>
      <c r="G46" s="1"/>
      <c r="H46" s="1"/>
      <c r="I46" s="1"/>
      <c r="J46" s="1"/>
      <c r="K46" s="1"/>
      <c r="L46" s="1"/>
      <c r="M46" s="1"/>
      <c r="N46" s="1"/>
      <c r="O46" s="1"/>
      <c r="P46" s="1"/>
      <c r="Q46" s="1"/>
    </row>
    <row r="47" spans="1:17" ht="12.75">
      <c r="A47" s="213"/>
      <c r="B47" s="111"/>
      <c r="C47" s="111"/>
      <c r="D47" s="111" t="s">
        <v>103</v>
      </c>
      <c r="E47" s="120" t="s">
        <v>102</v>
      </c>
      <c r="F47" s="2"/>
      <c r="G47" s="1"/>
      <c r="H47" s="1"/>
      <c r="I47" s="1"/>
      <c r="J47" s="1"/>
      <c r="K47" s="1"/>
      <c r="L47" s="1"/>
      <c r="M47" s="1"/>
      <c r="N47" s="1"/>
      <c r="O47" s="1"/>
      <c r="P47" s="1"/>
      <c r="Q47" s="1"/>
    </row>
    <row r="48" spans="2:17" ht="12.75">
      <c r="B48" s="109"/>
      <c r="C48" s="108" t="s">
        <v>23</v>
      </c>
      <c r="D48" s="109"/>
      <c r="E48" s="110" t="s">
        <v>1569</v>
      </c>
      <c r="G48" s="1"/>
      <c r="H48" s="1"/>
      <c r="I48" s="1"/>
      <c r="J48" s="1"/>
      <c r="K48" s="1"/>
      <c r="L48" s="1"/>
      <c r="M48" s="1"/>
      <c r="N48" s="1"/>
      <c r="O48" s="1"/>
      <c r="P48" s="1"/>
      <c r="Q48" s="1"/>
    </row>
    <row r="49" spans="2:17" ht="12.75">
      <c r="B49" s="111"/>
      <c r="C49" s="111"/>
      <c r="D49" s="111">
        <v>3</v>
      </c>
      <c r="E49" s="113" t="s">
        <v>1568</v>
      </c>
      <c r="G49" s="1"/>
      <c r="H49" s="1"/>
      <c r="I49" s="1"/>
      <c r="J49" s="1"/>
      <c r="K49" s="1"/>
      <c r="L49" s="1"/>
      <c r="M49" s="1"/>
      <c r="N49" s="1"/>
      <c r="O49" s="1"/>
      <c r="P49" s="1"/>
      <c r="Q49" s="1"/>
    </row>
    <row r="50" spans="2:17" ht="12.75">
      <c r="B50" s="111"/>
      <c r="C50" s="111"/>
      <c r="D50" s="111"/>
      <c r="E50" s="31" t="s">
        <v>1012</v>
      </c>
      <c r="G50" s="1"/>
      <c r="H50" s="1"/>
      <c r="I50" s="1"/>
      <c r="J50" s="1"/>
      <c r="K50" s="1"/>
      <c r="L50" s="1"/>
      <c r="M50" s="1"/>
      <c r="N50" s="1"/>
      <c r="O50" s="1"/>
      <c r="P50" s="1"/>
      <c r="Q50" s="1"/>
    </row>
    <row r="51" spans="1:17" ht="12.75">
      <c r="A51" s="213"/>
      <c r="B51" s="111"/>
      <c r="C51" s="111"/>
      <c r="D51" s="111" t="s">
        <v>103</v>
      </c>
      <c r="E51" s="120" t="s">
        <v>102</v>
      </c>
      <c r="F51" s="2"/>
      <c r="G51" s="1"/>
      <c r="H51" s="1"/>
      <c r="I51" s="1"/>
      <c r="J51" s="1"/>
      <c r="K51" s="1"/>
      <c r="L51" s="1"/>
      <c r="M51" s="1"/>
      <c r="N51" s="1"/>
      <c r="O51" s="1"/>
      <c r="P51" s="1"/>
      <c r="Q51" s="1"/>
    </row>
    <row r="52" spans="2:17" ht="12.75">
      <c r="B52" s="111"/>
      <c r="C52" s="111"/>
      <c r="D52" s="111" t="s">
        <v>27</v>
      </c>
      <c r="E52" s="113" t="s">
        <v>1571</v>
      </c>
      <c r="G52" s="1"/>
      <c r="H52" s="1"/>
      <c r="I52" s="1"/>
      <c r="J52" s="1"/>
      <c r="K52" s="1"/>
      <c r="L52" s="1"/>
      <c r="M52" s="1"/>
      <c r="N52" s="1"/>
      <c r="O52" s="1"/>
      <c r="P52" s="1"/>
      <c r="Q52" s="1"/>
    </row>
    <row r="53" spans="2:17" ht="12.75">
      <c r="B53" s="111"/>
      <c r="C53" s="111"/>
      <c r="D53" s="111"/>
      <c r="E53" s="31" t="s">
        <v>1012</v>
      </c>
      <c r="G53" s="1"/>
      <c r="H53" s="1"/>
      <c r="I53" s="1"/>
      <c r="J53" s="1"/>
      <c r="K53" s="1"/>
      <c r="L53" s="1"/>
      <c r="M53" s="1"/>
      <c r="N53" s="1"/>
      <c r="O53" s="1"/>
      <c r="P53" s="1"/>
      <c r="Q53" s="1"/>
    </row>
    <row r="54" spans="1:17" ht="12.75">
      <c r="A54" s="213"/>
      <c r="B54" s="111"/>
      <c r="C54" s="111"/>
      <c r="D54" s="111" t="s">
        <v>103</v>
      </c>
      <c r="E54" s="120" t="s">
        <v>102</v>
      </c>
      <c r="F54" s="2"/>
      <c r="G54" s="1"/>
      <c r="H54" s="1"/>
      <c r="I54" s="1"/>
      <c r="J54" s="1"/>
      <c r="K54" s="1"/>
      <c r="L54" s="1"/>
      <c r="M54" s="1"/>
      <c r="N54" s="1"/>
      <c r="O54" s="1"/>
      <c r="P54" s="1"/>
      <c r="Q54" s="1"/>
    </row>
    <row r="55" spans="2:17" ht="12.75">
      <c r="B55" s="109"/>
      <c r="C55" s="108" t="s">
        <v>22</v>
      </c>
      <c r="D55" s="109"/>
      <c r="E55" s="110" t="s">
        <v>1570</v>
      </c>
      <c r="G55" s="1"/>
      <c r="H55" s="1"/>
      <c r="I55" s="1"/>
      <c r="J55" s="1"/>
      <c r="K55" s="1"/>
      <c r="L55" s="1"/>
      <c r="M55" s="1"/>
      <c r="N55" s="1"/>
      <c r="O55" s="1"/>
      <c r="P55" s="1"/>
      <c r="Q55" s="1"/>
    </row>
    <row r="56" spans="2:17" ht="12.75">
      <c r="B56" s="111"/>
      <c r="C56" s="111"/>
      <c r="D56" s="111">
        <v>3</v>
      </c>
      <c r="E56" s="113" t="s">
        <v>1568</v>
      </c>
      <c r="G56" s="1"/>
      <c r="H56" s="1"/>
      <c r="I56" s="1"/>
      <c r="J56" s="1"/>
      <c r="K56" s="1"/>
      <c r="L56" s="1"/>
      <c r="M56" s="1"/>
      <c r="N56" s="1"/>
      <c r="O56" s="1"/>
      <c r="P56" s="1"/>
      <c r="Q56" s="1"/>
    </row>
    <row r="57" spans="2:17" ht="12.75">
      <c r="B57" s="111"/>
      <c r="C57" s="111"/>
      <c r="D57" s="111"/>
      <c r="E57" s="31" t="s">
        <v>1012</v>
      </c>
      <c r="G57" s="1"/>
      <c r="H57" s="1"/>
      <c r="I57" s="1"/>
      <c r="J57" s="1"/>
      <c r="K57" s="1"/>
      <c r="L57" s="1"/>
      <c r="M57" s="1"/>
      <c r="N57" s="1"/>
      <c r="O57" s="1"/>
      <c r="P57" s="1"/>
      <c r="Q57" s="1"/>
    </row>
    <row r="58" spans="1:17" ht="12.75">
      <c r="A58" s="213"/>
      <c r="B58" s="111"/>
      <c r="C58" s="111"/>
      <c r="D58" s="111" t="s">
        <v>103</v>
      </c>
      <c r="E58" s="120" t="s">
        <v>102</v>
      </c>
      <c r="F58" s="2"/>
      <c r="G58" s="1"/>
      <c r="H58" s="1"/>
      <c r="I58" s="1"/>
      <c r="J58" s="1"/>
      <c r="K58" s="1"/>
      <c r="L58" s="1"/>
      <c r="M58" s="1"/>
      <c r="N58" s="1"/>
      <c r="O58" s="1"/>
      <c r="P58" s="1"/>
      <c r="Q58" s="1"/>
    </row>
    <row r="59" spans="2:17" ht="12.75">
      <c r="B59" s="111"/>
      <c r="C59" s="111"/>
      <c r="D59" s="111" t="s">
        <v>27</v>
      </c>
      <c r="E59" s="113" t="s">
        <v>1571</v>
      </c>
      <c r="G59" s="1"/>
      <c r="H59" s="1"/>
      <c r="I59" s="1"/>
      <c r="J59" s="1"/>
      <c r="K59" s="1"/>
      <c r="L59" s="1"/>
      <c r="M59" s="1"/>
      <c r="N59" s="1"/>
      <c r="O59" s="1"/>
      <c r="P59" s="1"/>
      <c r="Q59" s="1"/>
    </row>
    <row r="60" spans="2:17" ht="12.75">
      <c r="B60" s="111"/>
      <c r="C60" s="111"/>
      <c r="D60" s="111"/>
      <c r="E60" s="31" t="s">
        <v>1012</v>
      </c>
      <c r="G60" s="1"/>
      <c r="H60" s="1"/>
      <c r="I60" s="1"/>
      <c r="J60" s="1"/>
      <c r="K60" s="1"/>
      <c r="L60" s="1"/>
      <c r="M60" s="1"/>
      <c r="N60" s="1"/>
      <c r="O60" s="1"/>
      <c r="P60" s="1"/>
      <c r="Q60" s="1"/>
    </row>
    <row r="61" spans="1:17" ht="12.75">
      <c r="A61" s="213"/>
      <c r="B61" s="111"/>
      <c r="C61" s="111"/>
      <c r="D61" s="111" t="s">
        <v>103</v>
      </c>
      <c r="E61" s="120" t="s">
        <v>102</v>
      </c>
      <c r="F61" s="2"/>
      <c r="G61" s="1"/>
      <c r="H61" s="1"/>
      <c r="I61" s="1"/>
      <c r="J61" s="1"/>
      <c r="K61" s="1"/>
      <c r="L61" s="1"/>
      <c r="M61" s="1"/>
      <c r="N61" s="1"/>
      <c r="O61" s="1"/>
      <c r="P61" s="1"/>
      <c r="Q61" s="1"/>
    </row>
    <row r="62" spans="2:17" ht="12.75">
      <c r="B62" s="109"/>
      <c r="C62" s="108" t="s">
        <v>27</v>
      </c>
      <c r="D62" s="109"/>
      <c r="E62" s="110" t="s">
        <v>1572</v>
      </c>
      <c r="G62" s="1"/>
      <c r="H62" s="1"/>
      <c r="I62" s="1"/>
      <c r="J62" s="1"/>
      <c r="K62" s="1"/>
      <c r="L62" s="1"/>
      <c r="M62" s="1"/>
      <c r="N62" s="1"/>
      <c r="O62" s="1"/>
      <c r="P62" s="1"/>
      <c r="Q62" s="1"/>
    </row>
    <row r="63" spans="2:17" ht="12.75">
      <c r="B63" s="111"/>
      <c r="C63" s="111"/>
      <c r="D63" s="111">
        <v>3</v>
      </c>
      <c r="E63" s="113" t="s">
        <v>1568</v>
      </c>
      <c r="G63" s="1"/>
      <c r="H63" s="1"/>
      <c r="I63" s="1"/>
      <c r="J63" s="1"/>
      <c r="K63" s="1"/>
      <c r="L63" s="1"/>
      <c r="M63" s="1"/>
      <c r="N63" s="1"/>
      <c r="O63" s="1"/>
      <c r="P63" s="1"/>
      <c r="Q63" s="1"/>
    </row>
    <row r="64" spans="2:17" ht="12.75">
      <c r="B64" s="111"/>
      <c r="C64" s="111"/>
      <c r="D64" s="111"/>
      <c r="E64" s="31" t="s">
        <v>1012</v>
      </c>
      <c r="G64" s="1"/>
      <c r="H64" s="1"/>
      <c r="I64" s="1"/>
      <c r="J64" s="1"/>
      <c r="K64" s="1"/>
      <c r="L64" s="1"/>
      <c r="M64" s="1"/>
      <c r="N64" s="1"/>
      <c r="O64" s="1"/>
      <c r="P64" s="1"/>
      <c r="Q64" s="1"/>
    </row>
    <row r="65" spans="1:17" ht="12.75">
      <c r="A65" s="213"/>
      <c r="B65" s="111"/>
      <c r="C65" s="111"/>
      <c r="D65" s="111" t="s">
        <v>103</v>
      </c>
      <c r="E65" s="120" t="s">
        <v>102</v>
      </c>
      <c r="F65" s="2"/>
      <c r="G65" s="1"/>
      <c r="H65" s="1"/>
      <c r="I65" s="1"/>
      <c r="J65" s="1"/>
      <c r="K65" s="1"/>
      <c r="L65" s="1"/>
      <c r="M65" s="1"/>
      <c r="N65" s="1"/>
      <c r="O65" s="1"/>
      <c r="P65" s="1"/>
      <c r="Q65" s="1"/>
    </row>
    <row r="66" spans="2:17" ht="12.75">
      <c r="B66" s="111"/>
      <c r="C66" s="111"/>
      <c r="D66" s="111" t="s">
        <v>27</v>
      </c>
      <c r="E66" s="113" t="s">
        <v>1571</v>
      </c>
      <c r="G66" s="1"/>
      <c r="H66" s="1"/>
      <c r="I66" s="1"/>
      <c r="J66" s="1"/>
      <c r="K66" s="1"/>
      <c r="L66" s="1"/>
      <c r="M66" s="1"/>
      <c r="N66" s="1"/>
      <c r="O66" s="1"/>
      <c r="P66" s="1"/>
      <c r="Q66" s="1"/>
    </row>
    <row r="67" spans="2:17" ht="12.75">
      <c r="B67" s="111"/>
      <c r="C67" s="111"/>
      <c r="D67" s="111"/>
      <c r="E67" s="31" t="s">
        <v>1012</v>
      </c>
      <c r="G67" s="1"/>
      <c r="H67" s="1"/>
      <c r="I67" s="1"/>
      <c r="J67" s="1"/>
      <c r="K67" s="1"/>
      <c r="L67" s="1"/>
      <c r="M67" s="1"/>
      <c r="N67" s="1"/>
      <c r="O67" s="1"/>
      <c r="P67" s="1"/>
      <c r="Q67" s="1"/>
    </row>
    <row r="68" spans="1:17" ht="12.75">
      <c r="A68" s="213"/>
      <c r="B68" s="111"/>
      <c r="C68" s="111"/>
      <c r="D68" s="111" t="s">
        <v>103</v>
      </c>
      <c r="E68" s="120" t="s">
        <v>102</v>
      </c>
      <c r="F68" s="2"/>
      <c r="G68" s="1"/>
      <c r="H68" s="1"/>
      <c r="I68" s="1"/>
      <c r="J68" s="1"/>
      <c r="K68" s="1"/>
      <c r="L68" s="1"/>
      <c r="M68" s="1"/>
      <c r="N68" s="1"/>
      <c r="O68" s="1"/>
      <c r="P68" s="1"/>
      <c r="Q68" s="1"/>
    </row>
    <row r="69" spans="2:17" ht="12.75">
      <c r="B69" s="109"/>
      <c r="C69" s="108" t="s">
        <v>14</v>
      </c>
      <c r="D69" s="109"/>
      <c r="E69" s="110" t="s">
        <v>1528</v>
      </c>
      <c r="G69" s="1"/>
      <c r="H69" s="1"/>
      <c r="I69" s="1"/>
      <c r="J69" s="1"/>
      <c r="K69" s="1"/>
      <c r="L69" s="1"/>
      <c r="M69" s="1"/>
      <c r="N69" s="1"/>
      <c r="O69" s="1"/>
      <c r="P69" s="1"/>
      <c r="Q69" s="1"/>
    </row>
    <row r="70" spans="2:17" ht="12.75">
      <c r="B70" s="111"/>
      <c r="C70" s="111"/>
      <c r="D70" s="111">
        <v>3</v>
      </c>
      <c r="E70" s="113" t="s">
        <v>1568</v>
      </c>
      <c r="G70" s="1"/>
      <c r="H70" s="1"/>
      <c r="I70" s="1"/>
      <c r="J70" s="1"/>
      <c r="K70" s="1"/>
      <c r="L70" s="1"/>
      <c r="M70" s="1"/>
      <c r="N70" s="1"/>
      <c r="O70" s="1"/>
      <c r="P70" s="1"/>
      <c r="Q70" s="1"/>
    </row>
    <row r="71" spans="2:17" ht="12.75">
      <c r="B71" s="111"/>
      <c r="C71" s="111"/>
      <c r="D71" s="111"/>
      <c r="E71" s="31" t="s">
        <v>1012</v>
      </c>
      <c r="G71" s="1"/>
      <c r="H71" s="1"/>
      <c r="I71" s="1"/>
      <c r="J71" s="1"/>
      <c r="K71" s="1"/>
      <c r="L71" s="1"/>
      <c r="M71" s="1"/>
      <c r="N71" s="1"/>
      <c r="O71" s="1"/>
      <c r="P71" s="1"/>
      <c r="Q71" s="1"/>
    </row>
    <row r="72" spans="1:17" ht="12.75">
      <c r="A72" s="213"/>
      <c r="B72" s="111"/>
      <c r="C72" s="111"/>
      <c r="D72" s="111" t="s">
        <v>103</v>
      </c>
      <c r="E72" s="120" t="s">
        <v>102</v>
      </c>
      <c r="F72" s="2"/>
      <c r="G72" s="1"/>
      <c r="H72" s="1"/>
      <c r="I72" s="1"/>
      <c r="J72" s="1"/>
      <c r="K72" s="1"/>
      <c r="L72" s="1"/>
      <c r="M72" s="1"/>
      <c r="N72" s="1"/>
      <c r="O72" s="1"/>
      <c r="P72" s="1"/>
      <c r="Q72" s="1"/>
    </row>
    <row r="73" spans="2:17" ht="12.75">
      <c r="B73" s="111"/>
      <c r="C73" s="111"/>
      <c r="D73" s="111" t="s">
        <v>27</v>
      </c>
      <c r="E73" s="113" t="s">
        <v>1571</v>
      </c>
      <c r="G73" s="1"/>
      <c r="H73" s="1"/>
      <c r="I73" s="1"/>
      <c r="J73" s="1"/>
      <c r="K73" s="1"/>
      <c r="L73" s="1"/>
      <c r="M73" s="1"/>
      <c r="N73" s="1"/>
      <c r="O73" s="1"/>
      <c r="P73" s="1"/>
      <c r="Q73" s="1"/>
    </row>
    <row r="74" spans="2:17" ht="12.75">
      <c r="B74" s="111"/>
      <c r="C74" s="111"/>
      <c r="D74" s="111"/>
      <c r="E74" s="31" t="s">
        <v>1012</v>
      </c>
      <c r="G74" s="1"/>
      <c r="H74" s="1"/>
      <c r="I74" s="1"/>
      <c r="J74" s="1"/>
      <c r="K74" s="1"/>
      <c r="L74" s="1"/>
      <c r="M74" s="1"/>
      <c r="N74" s="1"/>
      <c r="O74" s="1"/>
      <c r="P74" s="1"/>
      <c r="Q74" s="1"/>
    </row>
    <row r="75" spans="1:17" ht="12.75">
      <c r="A75" s="213"/>
      <c r="B75" s="111"/>
      <c r="C75" s="111"/>
      <c r="D75" s="111" t="s">
        <v>103</v>
      </c>
      <c r="E75" s="120" t="s">
        <v>102</v>
      </c>
      <c r="F75" s="2"/>
      <c r="G75" s="1"/>
      <c r="H75" s="1"/>
      <c r="I75" s="1"/>
      <c r="J75" s="1"/>
      <c r="K75" s="1"/>
      <c r="L75" s="1"/>
      <c r="M75" s="1"/>
      <c r="N75" s="1"/>
      <c r="O75" s="1"/>
      <c r="P75" s="1"/>
      <c r="Q75" s="1"/>
    </row>
    <row r="76" spans="1:17" ht="12.75">
      <c r="A76" s="213"/>
      <c r="B76" s="109"/>
      <c r="C76" s="108" t="s">
        <v>13</v>
      </c>
      <c r="D76" s="109"/>
      <c r="E76" s="110" t="s">
        <v>1573</v>
      </c>
      <c r="F76" s="2"/>
      <c r="G76" s="1"/>
      <c r="H76" s="1"/>
      <c r="I76" s="1"/>
      <c r="J76" s="1"/>
      <c r="K76" s="1"/>
      <c r="L76" s="1"/>
      <c r="M76" s="1"/>
      <c r="N76" s="1"/>
      <c r="O76" s="1"/>
      <c r="P76" s="1"/>
      <c r="Q76" s="1"/>
    </row>
    <row r="77" spans="1:17" ht="12.75">
      <c r="A77" s="213"/>
      <c r="B77" s="111"/>
      <c r="C77" s="111"/>
      <c r="D77" s="111">
        <v>3</v>
      </c>
      <c r="E77" s="113" t="s">
        <v>1568</v>
      </c>
      <c r="F77" s="2"/>
      <c r="G77" s="1"/>
      <c r="H77" s="1"/>
      <c r="I77" s="1"/>
      <c r="J77" s="1"/>
      <c r="K77" s="1"/>
      <c r="L77" s="1"/>
      <c r="M77" s="1"/>
      <c r="N77" s="1"/>
      <c r="O77" s="1"/>
      <c r="P77" s="1"/>
      <c r="Q77" s="1"/>
    </row>
    <row r="78" spans="1:17" ht="12.75">
      <c r="A78" s="213"/>
      <c r="B78" s="111"/>
      <c r="C78" s="111"/>
      <c r="D78" s="111"/>
      <c r="E78" s="31" t="s">
        <v>1012</v>
      </c>
      <c r="F78" s="2"/>
      <c r="G78" s="1"/>
      <c r="H78" s="1"/>
      <c r="I78" s="1"/>
      <c r="J78" s="1"/>
      <c r="K78" s="1"/>
      <c r="L78" s="1"/>
      <c r="M78" s="1"/>
      <c r="N78" s="1"/>
      <c r="O78" s="1"/>
      <c r="P78" s="1"/>
      <c r="Q78" s="1"/>
    </row>
    <row r="79" spans="1:17" ht="12.75">
      <c r="A79" s="213"/>
      <c r="B79" s="111"/>
      <c r="C79" s="111"/>
      <c r="D79" s="111" t="s">
        <v>103</v>
      </c>
      <c r="E79" s="120" t="s">
        <v>102</v>
      </c>
      <c r="F79" s="2"/>
      <c r="G79" s="1"/>
      <c r="H79" s="1"/>
      <c r="I79" s="1"/>
      <c r="J79" s="1"/>
      <c r="K79" s="1"/>
      <c r="L79" s="1"/>
      <c r="M79" s="1"/>
      <c r="N79" s="1"/>
      <c r="O79" s="1"/>
      <c r="P79" s="1"/>
      <c r="Q79" s="1"/>
    </row>
    <row r="80" spans="1:17" ht="12.75">
      <c r="A80" s="213"/>
      <c r="B80" s="111"/>
      <c r="C80" s="111"/>
      <c r="D80" s="111" t="s">
        <v>27</v>
      </c>
      <c r="E80" s="113" t="s">
        <v>1571</v>
      </c>
      <c r="F80" s="2"/>
      <c r="G80" s="1"/>
      <c r="H80" s="1"/>
      <c r="I80" s="1"/>
      <c r="J80" s="1"/>
      <c r="K80" s="1"/>
      <c r="L80" s="1"/>
      <c r="M80" s="1"/>
      <c r="N80" s="1"/>
      <c r="O80" s="1"/>
      <c r="P80" s="1"/>
      <c r="Q80" s="1"/>
    </row>
    <row r="81" spans="1:17" ht="12.75">
      <c r="A81" s="213"/>
      <c r="B81" s="111"/>
      <c r="C81" s="111"/>
      <c r="D81" s="111"/>
      <c r="E81" s="31" t="s">
        <v>1012</v>
      </c>
      <c r="F81" s="2"/>
      <c r="G81" s="1"/>
      <c r="H81" s="1"/>
      <c r="I81" s="1"/>
      <c r="J81" s="1"/>
      <c r="K81" s="1"/>
      <c r="L81" s="1"/>
      <c r="M81" s="1"/>
      <c r="N81" s="1"/>
      <c r="O81" s="1"/>
      <c r="P81" s="1"/>
      <c r="Q81" s="1"/>
    </row>
    <row r="82" spans="1:17" ht="12.75">
      <c r="A82" s="213"/>
      <c r="B82" s="111"/>
      <c r="C82" s="111"/>
      <c r="D82" s="111" t="s">
        <v>103</v>
      </c>
      <c r="E82" s="120" t="s">
        <v>102</v>
      </c>
      <c r="F82" s="2"/>
      <c r="G82" s="1"/>
      <c r="H82" s="1"/>
      <c r="I82" s="1"/>
      <c r="J82" s="1"/>
      <c r="K82" s="1"/>
      <c r="L82" s="1"/>
      <c r="M82" s="1"/>
      <c r="N82" s="1"/>
      <c r="O82" s="1"/>
      <c r="P82" s="1"/>
      <c r="Q82" s="1"/>
    </row>
    <row r="83" spans="1:17" ht="39.75" customHeight="1">
      <c r="A83" s="213"/>
      <c r="B83" s="912" t="s">
        <v>610</v>
      </c>
      <c r="C83" s="12"/>
      <c r="D83" s="12"/>
      <c r="E83" s="12"/>
      <c r="F83" s="2"/>
      <c r="G83" s="1"/>
      <c r="H83" s="1"/>
      <c r="I83" s="1"/>
      <c r="J83" s="1"/>
      <c r="K83" s="1"/>
      <c r="L83" s="1"/>
      <c r="M83" s="1"/>
      <c r="N83" s="1"/>
      <c r="O83" s="1"/>
      <c r="P83" s="1"/>
      <c r="Q83" s="1"/>
    </row>
    <row r="84" spans="1:17" ht="21.75" customHeight="1">
      <c r="A84" s="213"/>
      <c r="B84" s="128" t="s">
        <v>238</v>
      </c>
      <c r="C84" s="128" t="s">
        <v>239</v>
      </c>
      <c r="D84" s="128" t="s">
        <v>240</v>
      </c>
      <c r="E84" s="130" t="s">
        <v>241</v>
      </c>
      <c r="F84" s="2"/>
      <c r="G84" s="1"/>
      <c r="H84" s="1"/>
      <c r="I84" s="1"/>
      <c r="J84" s="1"/>
      <c r="K84" s="1"/>
      <c r="L84" s="1"/>
      <c r="M84" s="1"/>
      <c r="N84" s="1"/>
      <c r="O84" s="1"/>
      <c r="P84" s="1"/>
      <c r="Q84" s="1"/>
    </row>
    <row r="85" spans="2:17" ht="19.5" customHeight="1">
      <c r="B85" s="109"/>
      <c r="C85" s="108" t="s">
        <v>12</v>
      </c>
      <c r="D85" s="109"/>
      <c r="E85" s="110" t="s">
        <v>2445</v>
      </c>
      <c r="G85" s="1"/>
      <c r="H85" s="1"/>
      <c r="I85" s="1"/>
      <c r="J85" s="1"/>
      <c r="K85" s="1"/>
      <c r="L85" s="1"/>
      <c r="M85" s="1"/>
      <c r="N85" s="1"/>
      <c r="O85" s="1"/>
      <c r="P85" s="1"/>
      <c r="Q85" s="1"/>
    </row>
    <row r="86" spans="2:17" ht="12.75">
      <c r="B86" s="111"/>
      <c r="C86" s="111"/>
      <c r="D86" s="111">
        <v>3</v>
      </c>
      <c r="E86" s="113" t="s">
        <v>1568</v>
      </c>
      <c r="G86" s="1"/>
      <c r="H86" s="1"/>
      <c r="I86" s="1"/>
      <c r="J86" s="1"/>
      <c r="K86" s="1"/>
      <c r="L86" s="1"/>
      <c r="M86" s="1"/>
      <c r="N86" s="1"/>
      <c r="O86" s="1"/>
      <c r="P86" s="1"/>
      <c r="Q86" s="1"/>
    </row>
    <row r="87" spans="2:17" ht="12.75">
      <c r="B87" s="111"/>
      <c r="C87" s="111"/>
      <c r="D87" s="111"/>
      <c r="E87" s="31" t="s">
        <v>1012</v>
      </c>
      <c r="G87" s="1"/>
      <c r="H87" s="1"/>
      <c r="I87" s="1"/>
      <c r="J87" s="1"/>
      <c r="K87" s="1"/>
      <c r="L87" s="1"/>
      <c r="M87" s="1"/>
      <c r="N87" s="1"/>
      <c r="O87" s="1"/>
      <c r="P87" s="1"/>
      <c r="Q87" s="1"/>
    </row>
    <row r="88" spans="1:17" ht="12.75">
      <c r="A88" s="213"/>
      <c r="B88" s="111"/>
      <c r="C88" s="111"/>
      <c r="D88" s="111" t="s">
        <v>103</v>
      </c>
      <c r="E88" s="120" t="s">
        <v>102</v>
      </c>
      <c r="F88" s="2"/>
      <c r="G88" s="1"/>
      <c r="H88" s="1"/>
      <c r="I88" s="1"/>
      <c r="J88" s="1"/>
      <c r="K88" s="1"/>
      <c r="L88" s="1"/>
      <c r="M88" s="1"/>
      <c r="N88" s="1"/>
      <c r="O88" s="1"/>
      <c r="P88" s="1"/>
      <c r="Q88" s="1"/>
    </row>
    <row r="89" spans="2:17" ht="12.75">
      <c r="B89" s="111"/>
      <c r="C89" s="111"/>
      <c r="D89" s="111" t="s">
        <v>27</v>
      </c>
      <c r="E89" s="113" t="s">
        <v>1571</v>
      </c>
      <c r="G89" s="1"/>
      <c r="H89" s="1"/>
      <c r="I89" s="1"/>
      <c r="J89" s="1"/>
      <c r="K89" s="1"/>
      <c r="L89" s="1"/>
      <c r="M89" s="1"/>
      <c r="N89" s="1"/>
      <c r="O89" s="1"/>
      <c r="P89" s="1"/>
      <c r="Q89" s="1"/>
    </row>
    <row r="90" spans="2:17" ht="12.75">
      <c r="B90" s="111"/>
      <c r="C90" s="111"/>
      <c r="D90" s="111"/>
      <c r="E90" s="31" t="s">
        <v>1012</v>
      </c>
      <c r="G90" s="1"/>
      <c r="H90" s="1"/>
      <c r="I90" s="1"/>
      <c r="J90" s="1"/>
      <c r="K90" s="1"/>
      <c r="L90" s="1"/>
      <c r="M90" s="1"/>
      <c r="N90" s="1"/>
      <c r="O90" s="1"/>
      <c r="P90" s="1"/>
      <c r="Q90" s="1"/>
    </row>
    <row r="91" spans="1:17" ht="12.75">
      <c r="A91" s="213"/>
      <c r="B91" s="111"/>
      <c r="C91" s="111"/>
      <c r="D91" s="111" t="s">
        <v>103</v>
      </c>
      <c r="E91" s="120" t="s">
        <v>102</v>
      </c>
      <c r="F91" s="2"/>
      <c r="G91" s="1"/>
      <c r="H91" s="1"/>
      <c r="I91" s="1"/>
      <c r="J91" s="1"/>
      <c r="K91" s="1"/>
      <c r="L91" s="1"/>
      <c r="M91" s="1"/>
      <c r="N91" s="1"/>
      <c r="O91" s="1"/>
      <c r="P91" s="1"/>
      <c r="Q91" s="1"/>
    </row>
    <row r="92" spans="2:17" ht="12.75">
      <c r="B92" s="109"/>
      <c r="C92" s="108" t="s">
        <v>26</v>
      </c>
      <c r="D92" s="109"/>
      <c r="E92" s="110" t="s">
        <v>1574</v>
      </c>
      <c r="G92" s="1"/>
      <c r="H92" s="1"/>
      <c r="I92" s="1"/>
      <c r="J92" s="1"/>
      <c r="K92" s="1"/>
      <c r="L92" s="1"/>
      <c r="M92" s="1"/>
      <c r="N92" s="1"/>
      <c r="O92" s="1"/>
      <c r="P92" s="1"/>
      <c r="Q92" s="1"/>
    </row>
    <row r="93" spans="2:17" ht="12.75">
      <c r="B93" s="111"/>
      <c r="C93" s="111"/>
      <c r="D93" s="111">
        <v>3</v>
      </c>
      <c r="E93" s="113" t="s">
        <v>1568</v>
      </c>
      <c r="G93" s="1"/>
      <c r="H93" s="1"/>
      <c r="I93" s="1"/>
      <c r="J93" s="1"/>
      <c r="K93" s="1"/>
      <c r="L93" s="1"/>
      <c r="M93" s="1"/>
      <c r="N93" s="1"/>
      <c r="O93" s="1"/>
      <c r="P93" s="1"/>
      <c r="Q93" s="1"/>
    </row>
    <row r="94" spans="2:17" ht="12.75">
      <c r="B94" s="111"/>
      <c r="C94" s="111"/>
      <c r="D94" s="111"/>
      <c r="E94" s="31" t="s">
        <v>1012</v>
      </c>
      <c r="G94" s="1"/>
      <c r="H94" s="1"/>
      <c r="I94" s="1"/>
      <c r="J94" s="1"/>
      <c r="K94" s="1"/>
      <c r="L94" s="1"/>
      <c r="M94" s="1"/>
      <c r="N94" s="1"/>
      <c r="O94" s="1"/>
      <c r="P94" s="1"/>
      <c r="Q94" s="1"/>
    </row>
    <row r="95" spans="1:17" ht="12.75">
      <c r="A95" s="213"/>
      <c r="B95" s="111"/>
      <c r="C95" s="111"/>
      <c r="D95" s="111" t="s">
        <v>103</v>
      </c>
      <c r="E95" s="120" t="s">
        <v>102</v>
      </c>
      <c r="F95" s="2"/>
      <c r="G95" s="1"/>
      <c r="H95" s="1"/>
      <c r="I95" s="1"/>
      <c r="J95" s="1"/>
      <c r="K95" s="1"/>
      <c r="L95" s="1"/>
      <c r="M95" s="1"/>
      <c r="N95" s="1"/>
      <c r="O95" s="1"/>
      <c r="P95" s="1"/>
      <c r="Q95" s="1"/>
    </row>
    <row r="96" spans="2:17" ht="12.75">
      <c r="B96" s="111"/>
      <c r="C96" s="111"/>
      <c r="D96" s="111" t="s">
        <v>27</v>
      </c>
      <c r="E96" s="113" t="s">
        <v>1571</v>
      </c>
      <c r="G96" s="1"/>
      <c r="H96" s="1"/>
      <c r="I96" s="1"/>
      <c r="J96" s="1"/>
      <c r="K96" s="1"/>
      <c r="L96" s="1"/>
      <c r="M96" s="1"/>
      <c r="N96" s="1"/>
      <c r="O96" s="1"/>
      <c r="P96" s="1"/>
      <c r="Q96" s="1"/>
    </row>
    <row r="97" spans="2:17" ht="12.75">
      <c r="B97" s="111"/>
      <c r="C97" s="111"/>
      <c r="D97" s="111"/>
      <c r="E97" s="31" t="s">
        <v>1012</v>
      </c>
      <c r="G97" s="1"/>
      <c r="H97" s="1"/>
      <c r="I97" s="1"/>
      <c r="J97" s="1"/>
      <c r="K97" s="1"/>
      <c r="L97" s="1"/>
      <c r="M97" s="1"/>
      <c r="N97" s="1"/>
      <c r="O97" s="1"/>
      <c r="P97" s="1"/>
      <c r="Q97" s="1"/>
    </row>
    <row r="98" spans="1:17" ht="12.75">
      <c r="A98" s="213"/>
      <c r="B98" s="111"/>
      <c r="C98" s="111"/>
      <c r="D98" s="111" t="s">
        <v>103</v>
      </c>
      <c r="E98" s="120" t="s">
        <v>102</v>
      </c>
      <c r="F98" s="2"/>
      <c r="G98" s="1"/>
      <c r="H98" s="1"/>
      <c r="I98" s="1"/>
      <c r="J98" s="1"/>
      <c r="K98" s="1"/>
      <c r="L98" s="1"/>
      <c r="M98" s="1"/>
      <c r="N98" s="1"/>
      <c r="O98" s="1"/>
      <c r="P98" s="1"/>
      <c r="Q98" s="1"/>
    </row>
    <row r="99" spans="2:17" ht="12.75">
      <c r="B99" s="109"/>
      <c r="C99" s="108" t="s">
        <v>1283</v>
      </c>
      <c r="D99" s="109"/>
      <c r="E99" s="110" t="s">
        <v>2446</v>
      </c>
      <c r="G99" s="1"/>
      <c r="H99" s="1"/>
      <c r="I99" s="1"/>
      <c r="J99" s="1"/>
      <c r="K99" s="1"/>
      <c r="L99" s="1"/>
      <c r="M99" s="1"/>
      <c r="N99" s="1"/>
      <c r="O99" s="1"/>
      <c r="P99" s="1"/>
      <c r="Q99" s="1"/>
    </row>
    <row r="100" spans="2:17" ht="12.75">
      <c r="B100" s="111"/>
      <c r="C100" s="111"/>
      <c r="D100" s="111">
        <v>3</v>
      </c>
      <c r="E100" s="113" t="s">
        <v>1568</v>
      </c>
      <c r="G100" s="1"/>
      <c r="H100" s="1"/>
      <c r="I100" s="1"/>
      <c r="J100" s="1"/>
      <c r="K100" s="1"/>
      <c r="L100" s="1"/>
      <c r="M100" s="1"/>
      <c r="N100" s="1"/>
      <c r="O100" s="1"/>
      <c r="P100" s="1"/>
      <c r="Q100" s="1"/>
    </row>
    <row r="101" spans="2:17" ht="12.75">
      <c r="B101" s="111"/>
      <c r="C101" s="111"/>
      <c r="D101" s="111"/>
      <c r="E101" s="31" t="s">
        <v>1012</v>
      </c>
      <c r="G101" s="1"/>
      <c r="H101" s="1"/>
      <c r="I101" s="1"/>
      <c r="J101" s="1"/>
      <c r="K101" s="1"/>
      <c r="L101" s="1"/>
      <c r="M101" s="1"/>
      <c r="N101" s="1"/>
      <c r="O101" s="1"/>
      <c r="P101" s="1"/>
      <c r="Q101" s="1"/>
    </row>
    <row r="102" spans="1:17" ht="12.75">
      <c r="A102" s="213"/>
      <c r="B102" s="111"/>
      <c r="C102" s="111"/>
      <c r="D102" s="111" t="s">
        <v>103</v>
      </c>
      <c r="E102" s="120" t="s">
        <v>102</v>
      </c>
      <c r="F102" s="2"/>
      <c r="G102" s="1"/>
      <c r="H102" s="1"/>
      <c r="I102" s="1"/>
      <c r="J102" s="1"/>
      <c r="K102" s="1"/>
      <c r="L102" s="1"/>
      <c r="M102" s="1"/>
      <c r="N102" s="1"/>
      <c r="O102" s="1"/>
      <c r="P102" s="1"/>
      <c r="Q102" s="1"/>
    </row>
    <row r="103" spans="2:17" ht="12.75">
      <c r="B103" s="111"/>
      <c r="C103" s="111"/>
      <c r="D103" s="111" t="s">
        <v>27</v>
      </c>
      <c r="E103" s="113" t="s">
        <v>1571</v>
      </c>
      <c r="G103" s="1"/>
      <c r="H103" s="1"/>
      <c r="I103" s="1"/>
      <c r="J103" s="1"/>
      <c r="K103" s="1"/>
      <c r="L103" s="1"/>
      <c r="M103" s="1"/>
      <c r="N103" s="1"/>
      <c r="O103" s="1"/>
      <c r="P103" s="1"/>
      <c r="Q103" s="1"/>
    </row>
    <row r="104" spans="2:17" ht="12.75">
      <c r="B104" s="111"/>
      <c r="C104" s="111"/>
      <c r="D104" s="111"/>
      <c r="E104" s="31" t="s">
        <v>1012</v>
      </c>
      <c r="G104" s="1"/>
      <c r="H104" s="1"/>
      <c r="I104" s="1"/>
      <c r="J104" s="1"/>
      <c r="K104" s="1"/>
      <c r="L104" s="1"/>
      <c r="M104" s="1"/>
      <c r="N104" s="1"/>
      <c r="O104" s="1"/>
      <c r="P104" s="1"/>
      <c r="Q104" s="1"/>
    </row>
    <row r="105" spans="1:17" ht="12.75">
      <c r="A105" s="213"/>
      <c r="B105" s="111"/>
      <c r="C105" s="111"/>
      <c r="D105" s="111" t="s">
        <v>103</v>
      </c>
      <c r="E105" s="120" t="s">
        <v>102</v>
      </c>
      <c r="F105" s="2"/>
      <c r="G105" s="1"/>
      <c r="H105" s="1"/>
      <c r="I105" s="1"/>
      <c r="J105" s="1"/>
      <c r="K105" s="1"/>
      <c r="L105" s="1"/>
      <c r="M105" s="1"/>
      <c r="N105" s="1"/>
      <c r="O105" s="1"/>
      <c r="P105" s="1"/>
      <c r="Q105" s="1"/>
    </row>
    <row r="106" spans="2:16" s="16" customFormat="1" ht="12.75">
      <c r="B106" s="121">
        <v>12</v>
      </c>
      <c r="C106" s="108"/>
      <c r="D106" s="109"/>
      <c r="E106" s="110" t="s">
        <v>1421</v>
      </c>
      <c r="G106" s="1"/>
      <c r="H106" s="1"/>
      <c r="I106" s="1"/>
      <c r="J106" s="1"/>
      <c r="K106" s="1"/>
      <c r="L106" s="1"/>
      <c r="M106" s="1"/>
      <c r="N106" s="1"/>
      <c r="O106" s="1"/>
      <c r="P106" s="1"/>
    </row>
    <row r="107" spans="2:17" ht="12.75">
      <c r="B107" s="109"/>
      <c r="C107" s="108" t="s">
        <v>28</v>
      </c>
      <c r="D107" s="109"/>
      <c r="E107" s="110" t="s">
        <v>1567</v>
      </c>
      <c r="G107" s="1"/>
      <c r="H107" s="1"/>
      <c r="I107" s="1"/>
      <c r="J107" s="1"/>
      <c r="K107" s="1"/>
      <c r="L107" s="1"/>
      <c r="M107" s="1"/>
      <c r="N107" s="1"/>
      <c r="O107" s="1"/>
      <c r="P107" s="1"/>
      <c r="Q107" s="1"/>
    </row>
    <row r="108" spans="2:17" ht="12.75">
      <c r="B108" s="111"/>
      <c r="C108" s="111"/>
      <c r="D108" s="111">
        <v>3</v>
      </c>
      <c r="E108" s="113" t="s">
        <v>1568</v>
      </c>
      <c r="G108" s="1"/>
      <c r="H108" s="1"/>
      <c r="I108" s="1"/>
      <c r="J108" s="1"/>
      <c r="K108" s="1"/>
      <c r="L108" s="1"/>
      <c r="M108" s="1"/>
      <c r="N108" s="1"/>
      <c r="O108" s="1"/>
      <c r="P108" s="1"/>
      <c r="Q108" s="1"/>
    </row>
    <row r="109" spans="2:17" ht="12.75">
      <c r="B109" s="111"/>
      <c r="C109" s="111"/>
      <c r="D109" s="111"/>
      <c r="E109" s="31" t="s">
        <v>1012</v>
      </c>
      <c r="G109" s="1"/>
      <c r="H109" s="1"/>
      <c r="I109" s="1"/>
      <c r="J109" s="1"/>
      <c r="K109" s="1"/>
      <c r="L109" s="1"/>
      <c r="M109" s="1"/>
      <c r="N109" s="1"/>
      <c r="O109" s="1"/>
      <c r="P109" s="1"/>
      <c r="Q109" s="1"/>
    </row>
    <row r="110" spans="1:17" ht="12.75">
      <c r="A110" s="213"/>
      <c r="B110" s="111"/>
      <c r="C110" s="111"/>
      <c r="D110" s="111" t="s">
        <v>103</v>
      </c>
      <c r="E110" s="120" t="s">
        <v>102</v>
      </c>
      <c r="F110" s="2"/>
      <c r="G110" s="1"/>
      <c r="H110" s="1"/>
      <c r="I110" s="1"/>
      <c r="J110" s="1"/>
      <c r="K110" s="1"/>
      <c r="L110" s="1"/>
      <c r="M110" s="1"/>
      <c r="N110" s="1"/>
      <c r="O110" s="1"/>
      <c r="P110" s="1"/>
      <c r="Q110" s="1"/>
    </row>
    <row r="111" spans="2:17" ht="12.75">
      <c r="B111" s="111"/>
      <c r="C111" s="111"/>
      <c r="D111" s="111" t="s">
        <v>27</v>
      </c>
      <c r="E111" s="113" t="s">
        <v>1571</v>
      </c>
      <c r="G111" s="1"/>
      <c r="H111" s="1"/>
      <c r="I111" s="1"/>
      <c r="J111" s="1"/>
      <c r="K111" s="1"/>
      <c r="L111" s="1"/>
      <c r="M111" s="1"/>
      <c r="N111" s="1"/>
      <c r="O111" s="1"/>
      <c r="P111" s="1"/>
      <c r="Q111" s="1"/>
    </row>
    <row r="112" spans="2:17" ht="12.75">
      <c r="B112" s="111"/>
      <c r="C112" s="111"/>
      <c r="D112" s="111"/>
      <c r="E112" s="31" t="s">
        <v>1012</v>
      </c>
      <c r="G112" s="1"/>
      <c r="H112" s="1"/>
      <c r="I112" s="1"/>
      <c r="J112" s="1"/>
      <c r="K112" s="1"/>
      <c r="L112" s="1"/>
      <c r="M112" s="1"/>
      <c r="N112" s="1"/>
      <c r="O112" s="1"/>
      <c r="P112" s="1"/>
      <c r="Q112" s="1"/>
    </row>
    <row r="113" spans="1:17" ht="12.75">
      <c r="A113" s="213"/>
      <c r="B113" s="111"/>
      <c r="C113" s="111"/>
      <c r="D113" s="111" t="s">
        <v>103</v>
      </c>
      <c r="E113" s="120" t="s">
        <v>102</v>
      </c>
      <c r="F113" s="2"/>
      <c r="G113" s="1"/>
      <c r="H113" s="1"/>
      <c r="I113" s="1"/>
      <c r="J113" s="1"/>
      <c r="K113" s="1"/>
      <c r="L113" s="1"/>
      <c r="M113" s="1"/>
      <c r="N113" s="1"/>
      <c r="O113" s="1"/>
      <c r="P113" s="1"/>
      <c r="Q113" s="1"/>
    </row>
    <row r="114" spans="2:17" ht="12.75">
      <c r="B114" s="109"/>
      <c r="C114" s="108" t="s">
        <v>23</v>
      </c>
      <c r="D114" s="109"/>
      <c r="E114" s="110" t="s">
        <v>1569</v>
      </c>
      <c r="G114" s="1"/>
      <c r="H114" s="1"/>
      <c r="I114" s="1"/>
      <c r="J114" s="1"/>
      <c r="K114" s="1"/>
      <c r="L114" s="1"/>
      <c r="M114" s="1"/>
      <c r="N114" s="1"/>
      <c r="O114" s="1"/>
      <c r="P114" s="1"/>
      <c r="Q114" s="1"/>
    </row>
    <row r="115" spans="2:17" ht="12.75">
      <c r="B115" s="111"/>
      <c r="C115" s="111"/>
      <c r="D115" s="111">
        <v>3</v>
      </c>
      <c r="E115" s="113" t="s">
        <v>1568</v>
      </c>
      <c r="G115" s="1"/>
      <c r="H115" s="1"/>
      <c r="I115" s="1"/>
      <c r="J115" s="1"/>
      <c r="K115" s="1"/>
      <c r="L115" s="1"/>
      <c r="M115" s="1"/>
      <c r="N115" s="1"/>
      <c r="O115" s="1"/>
      <c r="P115" s="1"/>
      <c r="Q115" s="1"/>
    </row>
    <row r="116" spans="2:17" ht="12.75">
      <c r="B116" s="111"/>
      <c r="C116" s="111"/>
      <c r="D116" s="111"/>
      <c r="E116" s="31" t="s">
        <v>1012</v>
      </c>
      <c r="G116" s="1"/>
      <c r="H116" s="1"/>
      <c r="I116" s="1"/>
      <c r="J116" s="1"/>
      <c r="K116" s="1"/>
      <c r="L116" s="1"/>
      <c r="M116" s="1"/>
      <c r="N116" s="1"/>
      <c r="O116" s="1"/>
      <c r="P116" s="1"/>
      <c r="Q116" s="1"/>
    </row>
    <row r="117" spans="1:17" ht="12.75">
      <c r="A117" s="213"/>
      <c r="B117" s="111"/>
      <c r="C117" s="111"/>
      <c r="D117" s="111" t="s">
        <v>103</v>
      </c>
      <c r="E117" s="120" t="s">
        <v>102</v>
      </c>
      <c r="F117" s="2"/>
      <c r="G117" s="1"/>
      <c r="H117" s="1"/>
      <c r="I117" s="1"/>
      <c r="J117" s="1"/>
      <c r="K117" s="1"/>
      <c r="L117" s="1"/>
      <c r="M117" s="1"/>
      <c r="N117" s="1"/>
      <c r="O117" s="1"/>
      <c r="P117" s="1"/>
      <c r="Q117" s="1"/>
    </row>
    <row r="118" spans="2:17" ht="12.75">
      <c r="B118" s="111"/>
      <c r="C118" s="111"/>
      <c r="D118" s="111" t="s">
        <v>27</v>
      </c>
      <c r="E118" s="113" t="s">
        <v>1571</v>
      </c>
      <c r="G118" s="1"/>
      <c r="H118" s="1"/>
      <c r="I118" s="1"/>
      <c r="J118" s="1"/>
      <c r="K118" s="1"/>
      <c r="L118" s="1"/>
      <c r="M118" s="1"/>
      <c r="N118" s="1"/>
      <c r="O118" s="1"/>
      <c r="P118" s="1"/>
      <c r="Q118" s="1"/>
    </row>
    <row r="119" spans="2:17" ht="12.75">
      <c r="B119" s="111"/>
      <c r="C119" s="111"/>
      <c r="D119" s="111"/>
      <c r="E119" s="31" t="s">
        <v>1012</v>
      </c>
      <c r="G119" s="1"/>
      <c r="H119" s="1"/>
      <c r="I119" s="1"/>
      <c r="J119" s="1"/>
      <c r="K119" s="1"/>
      <c r="L119" s="1"/>
      <c r="M119" s="1"/>
      <c r="N119" s="1"/>
      <c r="O119" s="1"/>
      <c r="P119" s="1"/>
      <c r="Q119" s="1"/>
    </row>
    <row r="120" spans="1:17" ht="12.75">
      <c r="A120" s="213"/>
      <c r="B120" s="111"/>
      <c r="C120" s="111"/>
      <c r="D120" s="111" t="s">
        <v>103</v>
      </c>
      <c r="E120" s="120" t="s">
        <v>102</v>
      </c>
      <c r="F120" s="2"/>
      <c r="G120" s="1"/>
      <c r="H120" s="1"/>
      <c r="I120" s="1"/>
      <c r="J120" s="1"/>
      <c r="K120" s="1"/>
      <c r="L120" s="1"/>
      <c r="M120" s="1"/>
      <c r="N120" s="1"/>
      <c r="O120" s="1"/>
      <c r="P120" s="1"/>
      <c r="Q120" s="1"/>
    </row>
    <row r="121" spans="2:17" ht="12.75">
      <c r="B121" s="109"/>
      <c r="C121" s="108" t="s">
        <v>22</v>
      </c>
      <c r="D121" s="109"/>
      <c r="E121" s="110" t="s">
        <v>1570</v>
      </c>
      <c r="G121" s="1"/>
      <c r="H121" s="1"/>
      <c r="I121" s="1"/>
      <c r="J121" s="1"/>
      <c r="K121" s="1"/>
      <c r="L121" s="1"/>
      <c r="M121" s="1"/>
      <c r="N121" s="1"/>
      <c r="O121" s="1"/>
      <c r="P121" s="1"/>
      <c r="Q121" s="1"/>
    </row>
    <row r="122" spans="2:17" ht="12.75">
      <c r="B122" s="111"/>
      <c r="C122" s="111"/>
      <c r="D122" s="111">
        <v>3</v>
      </c>
      <c r="E122" s="113" t="s">
        <v>1568</v>
      </c>
      <c r="G122" s="1"/>
      <c r="H122" s="1"/>
      <c r="I122" s="1"/>
      <c r="J122" s="1"/>
      <c r="K122" s="1"/>
      <c r="L122" s="1"/>
      <c r="M122" s="1"/>
      <c r="N122" s="1"/>
      <c r="O122" s="1"/>
      <c r="P122" s="1"/>
      <c r="Q122" s="1"/>
    </row>
    <row r="123" spans="2:17" ht="12.75">
      <c r="B123" s="111"/>
      <c r="C123" s="111"/>
      <c r="D123" s="111"/>
      <c r="E123" s="31" t="s">
        <v>1012</v>
      </c>
      <c r="G123" s="1"/>
      <c r="H123" s="1"/>
      <c r="I123" s="1"/>
      <c r="J123" s="1"/>
      <c r="K123" s="1"/>
      <c r="L123" s="1"/>
      <c r="M123" s="1"/>
      <c r="N123" s="1"/>
      <c r="O123" s="1"/>
      <c r="P123" s="1"/>
      <c r="Q123" s="1"/>
    </row>
    <row r="124" spans="1:17" ht="12.75">
      <c r="A124" s="213"/>
      <c r="B124" s="111"/>
      <c r="C124" s="111"/>
      <c r="D124" s="111" t="s">
        <v>103</v>
      </c>
      <c r="E124" s="120" t="s">
        <v>102</v>
      </c>
      <c r="F124" s="2"/>
      <c r="G124" s="1"/>
      <c r="H124" s="1"/>
      <c r="I124" s="1"/>
      <c r="J124" s="1"/>
      <c r="K124" s="1"/>
      <c r="L124" s="1"/>
      <c r="M124" s="1"/>
      <c r="N124" s="1"/>
      <c r="O124" s="1"/>
      <c r="P124" s="1"/>
      <c r="Q124" s="1"/>
    </row>
    <row r="125" spans="2:17" ht="12.75">
      <c r="B125" s="111"/>
      <c r="C125" s="111"/>
      <c r="D125" s="111" t="s">
        <v>27</v>
      </c>
      <c r="E125" s="113" t="s">
        <v>1571</v>
      </c>
      <c r="G125" s="1"/>
      <c r="H125" s="1"/>
      <c r="I125" s="1"/>
      <c r="J125" s="1"/>
      <c r="K125" s="1"/>
      <c r="L125" s="1"/>
      <c r="M125" s="1"/>
      <c r="N125" s="1"/>
      <c r="O125" s="1"/>
      <c r="P125" s="1"/>
      <c r="Q125" s="1"/>
    </row>
    <row r="126" spans="2:17" ht="12.75">
      <c r="B126" s="111"/>
      <c r="C126" s="111"/>
      <c r="D126" s="111"/>
      <c r="E126" s="31" t="s">
        <v>1012</v>
      </c>
      <c r="G126" s="1"/>
      <c r="H126" s="1"/>
      <c r="I126" s="1"/>
      <c r="J126" s="1"/>
      <c r="K126" s="1"/>
      <c r="L126" s="1"/>
      <c r="M126" s="1"/>
      <c r="N126" s="1"/>
      <c r="O126" s="1"/>
      <c r="P126" s="1"/>
      <c r="Q126" s="1"/>
    </row>
    <row r="127" spans="1:17" ht="12.75">
      <c r="A127" s="213"/>
      <c r="B127" s="111"/>
      <c r="C127" s="111"/>
      <c r="D127" s="111" t="s">
        <v>103</v>
      </c>
      <c r="E127" s="120" t="s">
        <v>102</v>
      </c>
      <c r="F127" s="2"/>
      <c r="G127" s="1"/>
      <c r="H127" s="1"/>
      <c r="I127" s="1"/>
      <c r="J127" s="1"/>
      <c r="K127" s="1"/>
      <c r="L127" s="1"/>
      <c r="M127" s="1"/>
      <c r="N127" s="1"/>
      <c r="O127" s="1"/>
      <c r="P127" s="1"/>
      <c r="Q127" s="1"/>
    </row>
    <row r="128" spans="2:17" ht="12.75">
      <c r="B128" s="109"/>
      <c r="C128" s="108" t="s">
        <v>27</v>
      </c>
      <c r="D128" s="109"/>
      <c r="E128" s="110" t="s">
        <v>1572</v>
      </c>
      <c r="G128" s="1"/>
      <c r="H128" s="1"/>
      <c r="I128" s="1"/>
      <c r="J128" s="1"/>
      <c r="K128" s="1"/>
      <c r="L128" s="1"/>
      <c r="M128" s="1"/>
      <c r="N128" s="1"/>
      <c r="O128" s="1"/>
      <c r="P128" s="1"/>
      <c r="Q128" s="1"/>
    </row>
    <row r="129" spans="2:17" ht="12.75">
      <c r="B129" s="111"/>
      <c r="C129" s="111"/>
      <c r="D129" s="111">
        <v>3</v>
      </c>
      <c r="E129" s="113" t="s">
        <v>1568</v>
      </c>
      <c r="G129" s="1"/>
      <c r="H129" s="1"/>
      <c r="I129" s="1"/>
      <c r="J129" s="1"/>
      <c r="K129" s="1"/>
      <c r="L129" s="1"/>
      <c r="M129" s="1"/>
      <c r="N129" s="1"/>
      <c r="O129" s="1"/>
      <c r="P129" s="1"/>
      <c r="Q129" s="1"/>
    </row>
    <row r="130" spans="2:17" ht="12.75">
      <c r="B130" s="111"/>
      <c r="C130" s="111"/>
      <c r="D130" s="111"/>
      <c r="E130" s="31" t="s">
        <v>1012</v>
      </c>
      <c r="G130" s="1"/>
      <c r="H130" s="1"/>
      <c r="I130" s="1"/>
      <c r="J130" s="1"/>
      <c r="K130" s="1"/>
      <c r="L130" s="1"/>
      <c r="M130" s="1"/>
      <c r="N130" s="1"/>
      <c r="O130" s="1"/>
      <c r="P130" s="1"/>
      <c r="Q130" s="1"/>
    </row>
    <row r="131" spans="1:17" ht="12.75">
      <c r="A131" s="213"/>
      <c r="B131" s="111"/>
      <c r="C131" s="111"/>
      <c r="D131" s="111" t="s">
        <v>103</v>
      </c>
      <c r="E131" s="120" t="s">
        <v>102</v>
      </c>
      <c r="F131" s="2"/>
      <c r="G131" s="1"/>
      <c r="H131" s="1"/>
      <c r="I131" s="1"/>
      <c r="J131" s="1"/>
      <c r="K131" s="1"/>
      <c r="L131" s="1"/>
      <c r="M131" s="1"/>
      <c r="N131" s="1"/>
      <c r="O131" s="1"/>
      <c r="P131" s="1"/>
      <c r="Q131" s="1"/>
    </row>
    <row r="132" spans="2:17" ht="12.75">
      <c r="B132" s="111"/>
      <c r="C132" s="111"/>
      <c r="D132" s="111" t="s">
        <v>27</v>
      </c>
      <c r="E132" s="113" t="s">
        <v>1571</v>
      </c>
      <c r="G132" s="1"/>
      <c r="H132" s="1"/>
      <c r="I132" s="1"/>
      <c r="J132" s="1"/>
      <c r="K132" s="1"/>
      <c r="L132" s="1"/>
      <c r="M132" s="1"/>
      <c r="N132" s="1"/>
      <c r="O132" s="1"/>
      <c r="P132" s="1"/>
      <c r="Q132" s="1"/>
    </row>
    <row r="133" spans="2:17" ht="12.75">
      <c r="B133" s="111"/>
      <c r="C133" s="111"/>
      <c r="D133" s="111"/>
      <c r="E133" s="31" t="s">
        <v>1012</v>
      </c>
      <c r="G133" s="1"/>
      <c r="H133" s="1"/>
      <c r="I133" s="1"/>
      <c r="J133" s="1"/>
      <c r="K133" s="1"/>
      <c r="L133" s="1"/>
      <c r="M133" s="1"/>
      <c r="N133" s="1"/>
      <c r="O133" s="1"/>
      <c r="P133" s="1"/>
      <c r="Q133" s="1"/>
    </row>
    <row r="134" spans="1:17" ht="12.75">
      <c r="A134" s="213"/>
      <c r="B134" s="111"/>
      <c r="C134" s="111"/>
      <c r="D134" s="111" t="s">
        <v>103</v>
      </c>
      <c r="E134" s="120" t="s">
        <v>102</v>
      </c>
      <c r="F134" s="2"/>
      <c r="G134" s="1"/>
      <c r="H134" s="1"/>
      <c r="I134" s="1"/>
      <c r="J134" s="1"/>
      <c r="K134" s="1"/>
      <c r="L134" s="1"/>
      <c r="M134" s="1"/>
      <c r="N134" s="1"/>
      <c r="O134" s="1"/>
      <c r="P134" s="1"/>
      <c r="Q134" s="1"/>
    </row>
    <row r="135" spans="2:17" ht="12.75">
      <c r="B135" s="109"/>
      <c r="C135" s="108" t="s">
        <v>14</v>
      </c>
      <c r="D135" s="109"/>
      <c r="E135" s="110" t="s">
        <v>1528</v>
      </c>
      <c r="G135" s="1"/>
      <c r="H135" s="1"/>
      <c r="I135" s="1"/>
      <c r="J135" s="1"/>
      <c r="K135" s="1"/>
      <c r="L135" s="1"/>
      <c r="M135" s="1"/>
      <c r="N135" s="1"/>
      <c r="O135" s="1"/>
      <c r="P135" s="1"/>
      <c r="Q135" s="1"/>
    </row>
    <row r="136" spans="2:17" ht="12.75">
      <c r="B136" s="111"/>
      <c r="C136" s="111"/>
      <c r="D136" s="111">
        <v>3</v>
      </c>
      <c r="E136" s="113" t="s">
        <v>1568</v>
      </c>
      <c r="G136" s="1"/>
      <c r="H136" s="1"/>
      <c r="I136" s="1"/>
      <c r="J136" s="1"/>
      <c r="K136" s="1"/>
      <c r="L136" s="1"/>
      <c r="M136" s="1"/>
      <c r="N136" s="1"/>
      <c r="O136" s="1"/>
      <c r="P136" s="1"/>
      <c r="Q136" s="1"/>
    </row>
    <row r="137" spans="2:17" ht="12.75">
      <c r="B137" s="111"/>
      <c r="C137" s="111"/>
      <c r="D137" s="111"/>
      <c r="E137" s="31" t="s">
        <v>1012</v>
      </c>
      <c r="G137" s="1"/>
      <c r="H137" s="1"/>
      <c r="I137" s="1"/>
      <c r="J137" s="1"/>
      <c r="K137" s="1"/>
      <c r="L137" s="1"/>
      <c r="M137" s="1"/>
      <c r="N137" s="1"/>
      <c r="O137" s="1"/>
      <c r="P137" s="1"/>
      <c r="Q137" s="1"/>
    </row>
    <row r="138" spans="1:17" ht="12.75">
      <c r="A138" s="213"/>
      <c r="B138" s="111"/>
      <c r="C138" s="111"/>
      <c r="D138" s="111" t="s">
        <v>103</v>
      </c>
      <c r="E138" s="120" t="s">
        <v>102</v>
      </c>
      <c r="F138" s="2"/>
      <c r="G138" s="1"/>
      <c r="H138" s="1"/>
      <c r="I138" s="1"/>
      <c r="J138" s="1"/>
      <c r="K138" s="1"/>
      <c r="L138" s="1"/>
      <c r="M138" s="1"/>
      <c r="N138" s="1"/>
      <c r="O138" s="1"/>
      <c r="P138" s="1"/>
      <c r="Q138" s="1"/>
    </row>
    <row r="139" spans="2:17" ht="12.75">
      <c r="B139" s="111"/>
      <c r="C139" s="111"/>
      <c r="D139" s="111" t="s">
        <v>27</v>
      </c>
      <c r="E139" s="113" t="s">
        <v>1571</v>
      </c>
      <c r="G139" s="1"/>
      <c r="H139" s="1"/>
      <c r="I139" s="1"/>
      <c r="J139" s="1"/>
      <c r="K139" s="1"/>
      <c r="L139" s="1"/>
      <c r="M139" s="1"/>
      <c r="N139" s="1"/>
      <c r="O139" s="1"/>
      <c r="P139" s="1"/>
      <c r="Q139" s="1"/>
    </row>
    <row r="140" spans="2:17" ht="12.75">
      <c r="B140" s="111"/>
      <c r="C140" s="111"/>
      <c r="D140" s="111"/>
      <c r="E140" s="31" t="s">
        <v>1012</v>
      </c>
      <c r="G140" s="1"/>
      <c r="H140" s="1"/>
      <c r="I140" s="1"/>
      <c r="J140" s="1"/>
      <c r="K140" s="1"/>
      <c r="L140" s="1"/>
      <c r="M140" s="1"/>
      <c r="N140" s="1"/>
      <c r="O140" s="1"/>
      <c r="P140" s="1"/>
      <c r="Q140" s="1"/>
    </row>
    <row r="141" spans="1:17" ht="12.75">
      <c r="A141" s="213"/>
      <c r="B141" s="111"/>
      <c r="C141" s="111"/>
      <c r="D141" s="111" t="s">
        <v>103</v>
      </c>
      <c r="E141" s="120" t="s">
        <v>102</v>
      </c>
      <c r="F141" s="2"/>
      <c r="G141" s="1"/>
      <c r="H141" s="1"/>
      <c r="I141" s="1"/>
      <c r="J141" s="1"/>
      <c r="K141" s="1"/>
      <c r="L141" s="1"/>
      <c r="M141" s="1"/>
      <c r="N141" s="1"/>
      <c r="O141" s="1"/>
      <c r="P141" s="1"/>
      <c r="Q141" s="1"/>
    </row>
    <row r="142" spans="2:17" ht="12.75">
      <c r="B142" s="109"/>
      <c r="C142" s="108" t="s">
        <v>13</v>
      </c>
      <c r="D142" s="109"/>
      <c r="E142" s="110" t="s">
        <v>1573</v>
      </c>
      <c r="G142" s="1"/>
      <c r="H142" s="1"/>
      <c r="I142" s="1"/>
      <c r="J142" s="1"/>
      <c r="K142" s="1"/>
      <c r="L142" s="1"/>
      <c r="M142" s="1"/>
      <c r="N142" s="1"/>
      <c r="O142" s="1"/>
      <c r="P142" s="1"/>
      <c r="Q142" s="1"/>
    </row>
    <row r="143" spans="2:17" ht="12.75">
      <c r="B143" s="111"/>
      <c r="C143" s="111"/>
      <c r="D143" s="111">
        <v>3</v>
      </c>
      <c r="E143" s="113" t="s">
        <v>1568</v>
      </c>
      <c r="G143" s="1"/>
      <c r="H143" s="1"/>
      <c r="I143" s="1"/>
      <c r="J143" s="1"/>
      <c r="K143" s="1"/>
      <c r="L143" s="1"/>
      <c r="M143" s="1"/>
      <c r="N143" s="1"/>
      <c r="O143" s="1"/>
      <c r="P143" s="1"/>
      <c r="Q143" s="1"/>
    </row>
    <row r="144" spans="2:17" ht="12.75">
      <c r="B144" s="111"/>
      <c r="C144" s="111"/>
      <c r="D144" s="111"/>
      <c r="E144" s="31" t="s">
        <v>1012</v>
      </c>
      <c r="G144" s="1"/>
      <c r="H144" s="1"/>
      <c r="I144" s="1"/>
      <c r="J144" s="1"/>
      <c r="K144" s="1"/>
      <c r="L144" s="1"/>
      <c r="M144" s="1"/>
      <c r="N144" s="1"/>
      <c r="O144" s="1"/>
      <c r="P144" s="1"/>
      <c r="Q144" s="1"/>
    </row>
    <row r="145" spans="1:17" ht="12.75">
      <c r="A145" s="213"/>
      <c r="B145" s="111"/>
      <c r="C145" s="111"/>
      <c r="D145" s="111" t="s">
        <v>103</v>
      </c>
      <c r="E145" s="120" t="s">
        <v>102</v>
      </c>
      <c r="F145" s="2"/>
      <c r="G145" s="1"/>
      <c r="H145" s="1"/>
      <c r="I145" s="1"/>
      <c r="J145" s="1"/>
      <c r="K145" s="1"/>
      <c r="L145" s="1"/>
      <c r="M145" s="1"/>
      <c r="N145" s="1"/>
      <c r="O145" s="1"/>
      <c r="P145" s="1"/>
      <c r="Q145" s="1"/>
    </row>
    <row r="146" spans="2:17" ht="12.75">
      <c r="B146" s="111"/>
      <c r="C146" s="111"/>
      <c r="D146" s="111" t="s">
        <v>27</v>
      </c>
      <c r="E146" s="113" t="s">
        <v>1571</v>
      </c>
      <c r="G146" s="1"/>
      <c r="H146" s="1"/>
      <c r="I146" s="1"/>
      <c r="J146" s="1"/>
      <c r="K146" s="1"/>
      <c r="L146" s="1"/>
      <c r="M146" s="1"/>
      <c r="N146" s="1"/>
      <c r="O146" s="1"/>
      <c r="P146" s="1"/>
      <c r="Q146" s="1"/>
    </row>
    <row r="147" spans="2:17" ht="12.75">
      <c r="B147" s="111"/>
      <c r="C147" s="111"/>
      <c r="D147" s="111"/>
      <c r="E147" s="31" t="s">
        <v>1012</v>
      </c>
      <c r="G147" s="1"/>
      <c r="H147" s="1"/>
      <c r="I147" s="1"/>
      <c r="J147" s="1"/>
      <c r="K147" s="1"/>
      <c r="L147" s="1"/>
      <c r="M147" s="1"/>
      <c r="N147" s="1"/>
      <c r="O147" s="1"/>
      <c r="P147" s="1"/>
      <c r="Q147" s="1"/>
    </row>
    <row r="148" spans="1:17" ht="12.75">
      <c r="A148" s="213"/>
      <c r="B148" s="111"/>
      <c r="C148" s="111"/>
      <c r="D148" s="111" t="s">
        <v>103</v>
      </c>
      <c r="E148" s="120" t="s">
        <v>102</v>
      </c>
      <c r="F148" s="2"/>
      <c r="G148" s="1"/>
      <c r="H148" s="1"/>
      <c r="I148" s="1"/>
      <c r="J148" s="1"/>
      <c r="K148" s="1"/>
      <c r="L148" s="1"/>
      <c r="M148" s="1"/>
      <c r="N148" s="1"/>
      <c r="O148" s="1"/>
      <c r="P148" s="1"/>
      <c r="Q148" s="1"/>
    </row>
    <row r="149" spans="2:17" ht="12.75">
      <c r="B149" s="109"/>
      <c r="C149" s="108" t="s">
        <v>153</v>
      </c>
      <c r="D149" s="109"/>
      <c r="E149" s="110" t="s">
        <v>1575</v>
      </c>
      <c r="G149" s="1"/>
      <c r="H149" s="1"/>
      <c r="I149" s="1"/>
      <c r="J149" s="1"/>
      <c r="K149" s="1"/>
      <c r="L149" s="1"/>
      <c r="M149" s="1"/>
      <c r="N149" s="1"/>
      <c r="O149" s="1"/>
      <c r="P149" s="1"/>
      <c r="Q149" s="1"/>
    </row>
    <row r="150" spans="2:17" ht="12.75">
      <c r="B150" s="111"/>
      <c r="C150" s="111"/>
      <c r="D150" s="111">
        <v>3</v>
      </c>
      <c r="E150" s="113" t="s">
        <v>1568</v>
      </c>
      <c r="G150" s="1"/>
      <c r="H150" s="1"/>
      <c r="I150" s="1"/>
      <c r="J150" s="1"/>
      <c r="K150" s="1"/>
      <c r="L150" s="1"/>
      <c r="M150" s="1"/>
      <c r="N150" s="1"/>
      <c r="O150" s="1"/>
      <c r="P150" s="1"/>
      <c r="Q150" s="1"/>
    </row>
    <row r="151" spans="2:17" ht="12.75">
      <c r="B151" s="111"/>
      <c r="C151" s="111"/>
      <c r="D151" s="111"/>
      <c r="E151" s="31" t="s">
        <v>1012</v>
      </c>
      <c r="G151" s="1"/>
      <c r="H151" s="1"/>
      <c r="I151" s="1"/>
      <c r="J151" s="1"/>
      <c r="K151" s="1"/>
      <c r="L151" s="1"/>
      <c r="M151" s="1"/>
      <c r="N151" s="1"/>
      <c r="O151" s="1"/>
      <c r="P151" s="1"/>
      <c r="Q151" s="1"/>
    </row>
    <row r="152" spans="1:17" ht="12.75">
      <c r="A152" s="213"/>
      <c r="B152" s="111"/>
      <c r="C152" s="111"/>
      <c r="D152" s="111" t="s">
        <v>103</v>
      </c>
      <c r="E152" s="120" t="s">
        <v>102</v>
      </c>
      <c r="F152" s="2"/>
      <c r="G152" s="1"/>
      <c r="H152" s="1"/>
      <c r="I152" s="1"/>
      <c r="J152" s="1"/>
      <c r="K152" s="1"/>
      <c r="L152" s="1"/>
      <c r="M152" s="1"/>
      <c r="N152" s="1"/>
      <c r="O152" s="1"/>
      <c r="P152" s="1"/>
      <c r="Q152" s="1"/>
    </row>
    <row r="153" spans="2:17" ht="12.75">
      <c r="B153" s="111"/>
      <c r="C153" s="111"/>
      <c r="D153" s="111" t="s">
        <v>27</v>
      </c>
      <c r="E153" s="113" t="s">
        <v>1571</v>
      </c>
      <c r="G153" s="1"/>
      <c r="H153" s="1"/>
      <c r="I153" s="1"/>
      <c r="J153" s="1"/>
      <c r="K153" s="1"/>
      <c r="L153" s="1"/>
      <c r="M153" s="1"/>
      <c r="N153" s="1"/>
      <c r="O153" s="1"/>
      <c r="P153" s="1"/>
      <c r="Q153" s="1"/>
    </row>
    <row r="154" spans="2:17" ht="12.75">
      <c r="B154" s="618"/>
      <c r="C154" s="618"/>
      <c r="D154" s="618"/>
      <c r="E154" s="619" t="s">
        <v>1012</v>
      </c>
      <c r="G154" s="1"/>
      <c r="H154" s="1"/>
      <c r="I154" s="1"/>
      <c r="J154" s="1"/>
      <c r="K154" s="1"/>
      <c r="L154" s="1"/>
      <c r="M154" s="1"/>
      <c r="N154" s="1"/>
      <c r="O154" s="1"/>
      <c r="P154" s="1"/>
      <c r="Q154" s="1"/>
    </row>
    <row r="155" spans="1:17" ht="12.75">
      <c r="A155" s="213"/>
      <c r="B155" s="620"/>
      <c r="C155" s="620"/>
      <c r="D155" s="620" t="s">
        <v>103</v>
      </c>
      <c r="E155" s="621" t="s">
        <v>102</v>
      </c>
      <c r="F155" s="2"/>
      <c r="G155" s="1"/>
      <c r="H155" s="1"/>
      <c r="I155" s="1"/>
      <c r="J155" s="1"/>
      <c r="K155" s="1"/>
      <c r="L155" s="1"/>
      <c r="M155" s="1"/>
      <c r="N155" s="1"/>
      <c r="O155" s="1"/>
      <c r="P155" s="1"/>
      <c r="Q155" s="1"/>
    </row>
    <row r="156" spans="2:17" ht="12.75">
      <c r="B156" s="7"/>
      <c r="C156" s="7"/>
      <c r="D156" s="7"/>
      <c r="E156" s="10"/>
      <c r="G156" s="179"/>
      <c r="H156" s="1"/>
      <c r="I156" s="1"/>
      <c r="J156" s="1"/>
      <c r="K156" s="1"/>
      <c r="L156" s="1"/>
      <c r="M156" s="1"/>
      <c r="N156" s="1"/>
      <c r="O156" s="1"/>
      <c r="P156" s="1"/>
      <c r="Q156" s="1"/>
    </row>
    <row r="157" spans="2:17" ht="12.75">
      <c r="B157" s="7"/>
      <c r="C157" s="7"/>
      <c r="D157" s="7"/>
      <c r="E157" s="10"/>
      <c r="G157" s="179"/>
      <c r="H157" s="1"/>
      <c r="I157" s="1"/>
      <c r="J157" s="1"/>
      <c r="K157" s="1"/>
      <c r="L157" s="1"/>
      <c r="M157" s="1"/>
      <c r="N157" s="1"/>
      <c r="O157" s="1"/>
      <c r="P157" s="1"/>
      <c r="Q157" s="1"/>
    </row>
    <row r="158" spans="2:17" s="17" customFormat="1" ht="39.75" customHeight="1">
      <c r="B158" s="912" t="s">
        <v>611</v>
      </c>
      <c r="C158" s="213"/>
      <c r="D158" s="213"/>
      <c r="E158" s="213"/>
      <c r="G158" s="179"/>
      <c r="H158" s="1"/>
      <c r="I158" s="1"/>
      <c r="J158" s="1"/>
      <c r="K158" s="1"/>
      <c r="L158" s="1"/>
      <c r="M158" s="1"/>
      <c r="N158" s="1"/>
      <c r="O158" s="1"/>
      <c r="P158" s="1"/>
      <c r="Q158" s="1"/>
    </row>
    <row r="159" spans="2:17" s="17" customFormat="1" ht="21.75" customHeight="1">
      <c r="B159" s="127" t="s">
        <v>114</v>
      </c>
      <c r="C159" s="128" t="s">
        <v>113</v>
      </c>
      <c r="D159" s="128" t="s">
        <v>112</v>
      </c>
      <c r="E159" s="129" t="s">
        <v>309</v>
      </c>
      <c r="G159" s="179"/>
      <c r="H159" s="1"/>
      <c r="I159" s="1"/>
      <c r="J159" s="1"/>
      <c r="K159" s="1"/>
      <c r="L159" s="1"/>
      <c r="M159" s="1"/>
      <c r="N159" s="1"/>
      <c r="O159" s="1"/>
      <c r="P159" s="1"/>
      <c r="Q159" s="1"/>
    </row>
    <row r="160" spans="2:17" ht="19.5" customHeight="1">
      <c r="B160" s="122" t="s">
        <v>22</v>
      </c>
      <c r="C160" s="123"/>
      <c r="D160" s="123"/>
      <c r="E160" s="124" t="s">
        <v>679</v>
      </c>
      <c r="G160" s="179"/>
      <c r="H160" s="1"/>
      <c r="I160" s="1"/>
      <c r="J160" s="1"/>
      <c r="K160" s="1"/>
      <c r="L160" s="1"/>
      <c r="M160" s="1"/>
      <c r="N160" s="1"/>
      <c r="O160" s="1"/>
      <c r="P160" s="1"/>
      <c r="Q160" s="1"/>
    </row>
    <row r="161" spans="2:17" ht="12.75">
      <c r="B161" s="109"/>
      <c r="C161" s="108" t="s">
        <v>28</v>
      </c>
      <c r="D161" s="109"/>
      <c r="E161" s="110" t="s">
        <v>680</v>
      </c>
      <c r="G161" s="179"/>
      <c r="H161" s="1"/>
      <c r="I161" s="1"/>
      <c r="J161" s="1"/>
      <c r="K161" s="1"/>
      <c r="L161" s="1"/>
      <c r="M161" s="1"/>
      <c r="N161" s="1"/>
      <c r="O161" s="1"/>
      <c r="P161" s="1"/>
      <c r="Q161" s="1"/>
    </row>
    <row r="162" spans="2:17" ht="12.75">
      <c r="B162" s="111"/>
      <c r="C162" s="111"/>
      <c r="D162" s="112" t="s">
        <v>14</v>
      </c>
      <c r="E162" s="113" t="s">
        <v>684</v>
      </c>
      <c r="G162" s="1"/>
      <c r="H162" s="1"/>
      <c r="I162" s="1"/>
      <c r="J162" s="1"/>
      <c r="K162" s="1"/>
      <c r="L162" s="1"/>
      <c r="M162" s="1"/>
      <c r="N162" s="1"/>
      <c r="O162" s="1"/>
      <c r="P162" s="1"/>
      <c r="Q162" s="1"/>
    </row>
    <row r="163" spans="2:16" s="22" customFormat="1" ht="12.75">
      <c r="B163" s="114"/>
      <c r="C163" s="114"/>
      <c r="D163" s="115"/>
      <c r="E163" s="31" t="s">
        <v>799</v>
      </c>
      <c r="G163" s="1"/>
      <c r="H163" s="1"/>
      <c r="I163" s="1"/>
      <c r="J163" s="1"/>
      <c r="K163" s="1"/>
      <c r="L163" s="1"/>
      <c r="M163" s="1"/>
      <c r="N163" s="1"/>
      <c r="O163" s="1"/>
      <c r="P163" s="1"/>
    </row>
    <row r="164" spans="2:17" ht="12.75">
      <c r="B164" s="111"/>
      <c r="C164" s="111"/>
      <c r="D164" s="111" t="s">
        <v>103</v>
      </c>
      <c r="E164" s="120" t="s">
        <v>102</v>
      </c>
      <c r="G164" s="1"/>
      <c r="H164" s="1"/>
      <c r="I164" s="1"/>
      <c r="J164" s="1"/>
      <c r="K164" s="1"/>
      <c r="L164" s="1"/>
      <c r="M164" s="1"/>
      <c r="N164" s="1"/>
      <c r="O164" s="1"/>
      <c r="P164" s="1"/>
      <c r="Q164" s="1"/>
    </row>
    <row r="165" spans="2:17" ht="12.75">
      <c r="B165" s="111"/>
      <c r="C165" s="111"/>
      <c r="D165" s="112" t="s">
        <v>13</v>
      </c>
      <c r="E165" s="113" t="s">
        <v>683</v>
      </c>
      <c r="G165" s="179"/>
      <c r="H165" s="1"/>
      <c r="I165" s="1"/>
      <c r="J165" s="1"/>
      <c r="K165" s="1"/>
      <c r="L165" s="1"/>
      <c r="M165" s="1"/>
      <c r="N165" s="1"/>
      <c r="O165" s="1"/>
      <c r="P165" s="1"/>
      <c r="Q165" s="1"/>
    </row>
    <row r="166" spans="2:17" s="22" customFormat="1" ht="12.75">
      <c r="B166" s="114"/>
      <c r="C166" s="114"/>
      <c r="D166" s="115"/>
      <c r="E166" s="31" t="s">
        <v>799</v>
      </c>
      <c r="G166" s="179"/>
      <c r="H166" s="1"/>
      <c r="I166" s="1"/>
      <c r="J166" s="1"/>
      <c r="K166" s="1"/>
      <c r="L166" s="1"/>
      <c r="M166" s="1"/>
      <c r="N166" s="1"/>
      <c r="O166" s="1"/>
      <c r="P166" s="1"/>
      <c r="Q166" s="1"/>
    </row>
    <row r="167" spans="2:17" ht="12.75">
      <c r="B167" s="111"/>
      <c r="C167" s="111"/>
      <c r="D167" s="111" t="s">
        <v>103</v>
      </c>
      <c r="E167" s="120" t="s">
        <v>102</v>
      </c>
      <c r="G167" s="179"/>
      <c r="H167" s="1"/>
      <c r="I167" s="1"/>
      <c r="J167" s="1"/>
      <c r="K167" s="1"/>
      <c r="L167" s="1"/>
      <c r="M167" s="1"/>
      <c r="N167" s="1"/>
      <c r="O167" s="1"/>
      <c r="P167" s="1"/>
      <c r="Q167" s="1"/>
    </row>
    <row r="168" spans="2:17" ht="12.75">
      <c r="B168" s="122" t="s">
        <v>27</v>
      </c>
      <c r="C168" s="123"/>
      <c r="D168" s="123"/>
      <c r="E168" s="124" t="s">
        <v>108</v>
      </c>
      <c r="G168" s="179"/>
      <c r="H168" s="1"/>
      <c r="I168" s="1"/>
      <c r="J168" s="1"/>
      <c r="K168" s="1"/>
      <c r="L168" s="1"/>
      <c r="M168" s="1"/>
      <c r="N168" s="1"/>
      <c r="O168" s="1"/>
      <c r="P168" s="1"/>
      <c r="Q168" s="1"/>
    </row>
    <row r="169" spans="2:17" ht="12.75">
      <c r="B169" s="109"/>
      <c r="C169" s="108" t="s">
        <v>22</v>
      </c>
      <c r="D169" s="109"/>
      <c r="E169" s="110" t="s">
        <v>100</v>
      </c>
      <c r="G169" s="179"/>
      <c r="H169" s="1"/>
      <c r="I169" s="1"/>
      <c r="J169" s="1"/>
      <c r="K169" s="1"/>
      <c r="L169" s="1"/>
      <c r="M169" s="1"/>
      <c r="N169" s="1"/>
      <c r="O169" s="1"/>
      <c r="P169" s="1"/>
      <c r="Q169" s="1"/>
    </row>
    <row r="170" spans="2:17" ht="12.75">
      <c r="B170" s="111"/>
      <c r="C170" s="111"/>
      <c r="D170" s="112" t="s">
        <v>149</v>
      </c>
      <c r="E170" s="113" t="s">
        <v>242</v>
      </c>
      <c r="G170" s="1"/>
      <c r="H170" s="1"/>
      <c r="I170" s="1"/>
      <c r="J170" s="1"/>
      <c r="K170" s="1"/>
      <c r="L170" s="1"/>
      <c r="M170" s="1"/>
      <c r="N170" s="1"/>
      <c r="O170" s="1"/>
      <c r="P170" s="1"/>
      <c r="Q170" s="1"/>
    </row>
    <row r="171" spans="2:16" s="22" customFormat="1" ht="12.75">
      <c r="B171" s="114"/>
      <c r="C171" s="114"/>
      <c r="D171" s="115"/>
      <c r="E171" s="31" t="s">
        <v>799</v>
      </c>
      <c r="G171" s="1"/>
      <c r="H171" s="1"/>
      <c r="I171" s="1"/>
      <c r="J171" s="1"/>
      <c r="K171" s="1"/>
      <c r="L171" s="1"/>
      <c r="M171" s="1"/>
      <c r="N171" s="1"/>
      <c r="O171" s="1"/>
      <c r="P171" s="1"/>
    </row>
    <row r="172" spans="2:17" ht="12.75">
      <c r="B172" s="111"/>
      <c r="C172" s="111"/>
      <c r="D172" s="111" t="s">
        <v>103</v>
      </c>
      <c r="E172" s="120" t="s">
        <v>102</v>
      </c>
      <c r="G172" s="1"/>
      <c r="H172" s="1"/>
      <c r="I172" s="1"/>
      <c r="J172" s="1"/>
      <c r="K172" s="1"/>
      <c r="L172" s="1"/>
      <c r="M172" s="1"/>
      <c r="N172" s="1"/>
      <c r="O172" s="1"/>
      <c r="P172" s="1"/>
      <c r="Q172" s="1"/>
    </row>
    <row r="173" spans="2:17" ht="12.75">
      <c r="B173" s="111"/>
      <c r="C173" s="111"/>
      <c r="D173" s="112" t="s">
        <v>107</v>
      </c>
      <c r="E173" s="113" t="s">
        <v>98</v>
      </c>
      <c r="G173" s="179"/>
      <c r="H173" s="1"/>
      <c r="I173" s="1"/>
      <c r="J173" s="1"/>
      <c r="K173" s="1"/>
      <c r="L173" s="1"/>
      <c r="M173" s="1"/>
      <c r="N173" s="1"/>
      <c r="O173" s="1"/>
      <c r="P173" s="1"/>
      <c r="Q173" s="1"/>
    </row>
    <row r="174" spans="2:17" s="22" customFormat="1" ht="12.75">
      <c r="B174" s="114"/>
      <c r="C174" s="114"/>
      <c r="D174" s="115"/>
      <c r="E174" s="31" t="s">
        <v>799</v>
      </c>
      <c r="G174" s="179"/>
      <c r="H174" s="1"/>
      <c r="I174" s="1"/>
      <c r="J174" s="1"/>
      <c r="K174" s="1"/>
      <c r="L174" s="1"/>
      <c r="M174" s="1"/>
      <c r="N174" s="1"/>
      <c r="O174" s="1"/>
      <c r="P174" s="1"/>
      <c r="Q174" s="1"/>
    </row>
    <row r="175" spans="2:17" ht="12.75">
      <c r="B175" s="111"/>
      <c r="C175" s="111"/>
      <c r="D175" s="111" t="s">
        <v>103</v>
      </c>
      <c r="E175" s="120" t="s">
        <v>102</v>
      </c>
      <c r="G175" s="179"/>
      <c r="H175" s="1"/>
      <c r="I175" s="1"/>
      <c r="J175" s="1"/>
      <c r="K175" s="1"/>
      <c r="L175" s="1"/>
      <c r="M175" s="1"/>
      <c r="N175" s="1"/>
      <c r="O175" s="1"/>
      <c r="P175" s="1"/>
      <c r="Q175" s="1"/>
    </row>
    <row r="176" spans="2:17" ht="12.75">
      <c r="B176" s="108" t="s">
        <v>14</v>
      </c>
      <c r="C176" s="109"/>
      <c r="D176" s="109"/>
      <c r="E176" s="110" t="s">
        <v>106</v>
      </c>
      <c r="G176" s="179"/>
      <c r="H176" s="1"/>
      <c r="I176" s="1"/>
      <c r="J176" s="1"/>
      <c r="K176" s="1"/>
      <c r="L176" s="1"/>
      <c r="M176" s="1"/>
      <c r="N176" s="1"/>
      <c r="O176" s="1"/>
      <c r="P176" s="1"/>
      <c r="Q176" s="1"/>
    </row>
    <row r="177" spans="2:17" ht="12.75">
      <c r="B177" s="116"/>
      <c r="C177" s="108" t="s">
        <v>22</v>
      </c>
      <c r="D177" s="116"/>
      <c r="E177" s="110" t="s">
        <v>105</v>
      </c>
      <c r="G177" s="179"/>
      <c r="H177" s="1"/>
      <c r="I177" s="1"/>
      <c r="J177" s="1"/>
      <c r="K177" s="1"/>
      <c r="L177" s="1"/>
      <c r="M177" s="1"/>
      <c r="N177" s="1"/>
      <c r="O177" s="1"/>
      <c r="P177" s="1"/>
      <c r="Q177" s="1"/>
    </row>
    <row r="178" spans="2:17" ht="12.75">
      <c r="B178" s="117"/>
      <c r="C178" s="117"/>
      <c r="D178" s="112" t="s">
        <v>243</v>
      </c>
      <c r="E178" s="113" t="s">
        <v>242</v>
      </c>
      <c r="G178" s="1"/>
      <c r="H178" s="1"/>
      <c r="I178" s="1"/>
      <c r="J178" s="1"/>
      <c r="K178" s="1"/>
      <c r="L178" s="1"/>
      <c r="M178" s="1"/>
      <c r="N178" s="1"/>
      <c r="O178" s="1"/>
      <c r="P178" s="1"/>
      <c r="Q178" s="1"/>
    </row>
    <row r="179" spans="2:16" s="18" customFormat="1" ht="12.75">
      <c r="B179" s="118"/>
      <c r="C179" s="118"/>
      <c r="D179" s="119"/>
      <c r="E179" s="31" t="s">
        <v>799</v>
      </c>
      <c r="G179" s="1"/>
      <c r="H179" s="1"/>
      <c r="I179" s="1"/>
      <c r="J179" s="1"/>
      <c r="K179" s="1"/>
      <c r="L179" s="1"/>
      <c r="M179" s="1"/>
      <c r="N179" s="1"/>
      <c r="O179" s="1"/>
      <c r="P179" s="1"/>
    </row>
    <row r="180" spans="1:16" s="18" customFormat="1" ht="12.75">
      <c r="A180" s="7"/>
      <c r="B180" s="111"/>
      <c r="C180" s="111"/>
      <c r="D180" s="111" t="s">
        <v>103</v>
      </c>
      <c r="E180" s="120" t="s">
        <v>102</v>
      </c>
      <c r="G180" s="1"/>
      <c r="H180" s="1"/>
      <c r="I180" s="1"/>
      <c r="J180" s="1"/>
      <c r="K180" s="1"/>
      <c r="L180" s="1"/>
      <c r="M180" s="1"/>
      <c r="N180" s="1"/>
      <c r="O180" s="1"/>
      <c r="P180" s="1"/>
    </row>
    <row r="181" spans="2:17" ht="12.75">
      <c r="B181" s="117"/>
      <c r="C181" s="117"/>
      <c r="D181" s="112" t="s">
        <v>104</v>
      </c>
      <c r="E181" s="113" t="s">
        <v>98</v>
      </c>
      <c r="G181" s="179"/>
      <c r="H181" s="1"/>
      <c r="I181" s="1"/>
      <c r="J181" s="1"/>
      <c r="K181" s="1"/>
      <c r="L181" s="1"/>
      <c r="M181" s="1"/>
      <c r="N181" s="1"/>
      <c r="O181" s="1"/>
      <c r="P181" s="1"/>
      <c r="Q181" s="1"/>
    </row>
    <row r="182" spans="2:17" s="18" customFormat="1" ht="12.75">
      <c r="B182" s="118"/>
      <c r="C182" s="118"/>
      <c r="D182" s="119"/>
      <c r="E182" s="31" t="s">
        <v>799</v>
      </c>
      <c r="G182" s="179"/>
      <c r="H182" s="1"/>
      <c r="I182" s="1"/>
      <c r="J182" s="1"/>
      <c r="K182" s="1"/>
      <c r="L182" s="1"/>
      <c r="M182" s="1"/>
      <c r="N182" s="1"/>
      <c r="O182" s="1"/>
      <c r="P182" s="1"/>
      <c r="Q182" s="1"/>
    </row>
    <row r="183" spans="1:17" s="18" customFormat="1" ht="12.75">
      <c r="A183" s="7"/>
      <c r="B183" s="111"/>
      <c r="C183" s="111"/>
      <c r="D183" s="111" t="s">
        <v>103</v>
      </c>
      <c r="E183" s="120" t="s">
        <v>102</v>
      </c>
      <c r="G183" s="179"/>
      <c r="H183" s="1"/>
      <c r="I183" s="1"/>
      <c r="J183" s="1"/>
      <c r="K183" s="1"/>
      <c r="L183" s="1"/>
      <c r="M183" s="1"/>
      <c r="N183" s="1"/>
      <c r="O183" s="1"/>
      <c r="P183" s="1"/>
      <c r="Q183" s="1"/>
    </row>
    <row r="184" spans="1:17" s="18" customFormat="1" ht="12.75">
      <c r="A184" s="7"/>
      <c r="B184" s="108" t="s">
        <v>12</v>
      </c>
      <c r="C184" s="108"/>
      <c r="D184" s="109"/>
      <c r="E184" s="110" t="s">
        <v>101</v>
      </c>
      <c r="G184" s="179"/>
      <c r="H184" s="1"/>
      <c r="I184" s="1"/>
      <c r="J184" s="1"/>
      <c r="K184" s="1"/>
      <c r="L184" s="1"/>
      <c r="M184" s="1"/>
      <c r="N184" s="1"/>
      <c r="O184" s="1"/>
      <c r="P184" s="1"/>
      <c r="Q184" s="1"/>
    </row>
    <row r="185" spans="1:16" s="6" customFormat="1" ht="12.75">
      <c r="A185" s="7"/>
      <c r="B185" s="109"/>
      <c r="C185" s="108" t="s">
        <v>22</v>
      </c>
      <c r="D185" s="109"/>
      <c r="E185" s="110" t="s">
        <v>100</v>
      </c>
      <c r="F185" s="11"/>
      <c r="G185" s="179"/>
      <c r="H185" s="1"/>
      <c r="I185" s="1"/>
      <c r="J185" s="1"/>
      <c r="K185" s="1"/>
      <c r="L185" s="1"/>
      <c r="M185" s="1"/>
      <c r="N185" s="1"/>
      <c r="O185" s="1"/>
      <c r="P185" s="1"/>
    </row>
    <row r="186" spans="2:15" s="6" customFormat="1" ht="15" customHeight="1">
      <c r="B186" s="111"/>
      <c r="C186" s="111"/>
      <c r="D186" s="112" t="s">
        <v>244</v>
      </c>
      <c r="E186" s="113" t="s">
        <v>242</v>
      </c>
      <c r="F186" s="18"/>
      <c r="G186" s="18"/>
      <c r="H186" s="18"/>
      <c r="I186" s="18"/>
      <c r="J186" s="1"/>
      <c r="K186" s="1"/>
      <c r="L186" s="1"/>
      <c r="M186" s="1"/>
      <c r="N186" s="1"/>
      <c r="O186" s="1"/>
    </row>
    <row r="187" spans="2:16" s="18" customFormat="1" ht="12.75">
      <c r="B187" s="118"/>
      <c r="C187" s="118"/>
      <c r="D187" s="119"/>
      <c r="E187" s="31" t="s">
        <v>799</v>
      </c>
      <c r="G187" s="1"/>
      <c r="H187" s="1"/>
      <c r="I187" s="1"/>
      <c r="J187" s="1"/>
      <c r="K187" s="1"/>
      <c r="L187" s="1"/>
      <c r="M187" s="1"/>
      <c r="N187" s="1"/>
      <c r="O187" s="1"/>
      <c r="P187" s="1"/>
    </row>
    <row r="188" spans="1:17" s="18" customFormat="1" ht="12.75">
      <c r="A188" s="7"/>
      <c r="B188" s="111"/>
      <c r="C188" s="111"/>
      <c r="D188" s="111" t="s">
        <v>103</v>
      </c>
      <c r="E188" s="120" t="s">
        <v>102</v>
      </c>
      <c r="G188" s="179"/>
      <c r="H188" s="1"/>
      <c r="I188" s="1"/>
      <c r="J188" s="1"/>
      <c r="K188" s="1"/>
      <c r="L188" s="1"/>
      <c r="M188" s="1"/>
      <c r="N188" s="1"/>
      <c r="O188" s="1"/>
      <c r="P188" s="1"/>
      <c r="Q188" s="1"/>
    </row>
    <row r="189" spans="2:16" s="6" customFormat="1" ht="15" customHeight="1">
      <c r="B189" s="111"/>
      <c r="C189" s="111"/>
      <c r="D189" s="111" t="s">
        <v>99</v>
      </c>
      <c r="E189" s="113" t="s">
        <v>98</v>
      </c>
      <c r="F189" s="2"/>
      <c r="G189" s="179"/>
      <c r="H189" s="1"/>
      <c r="I189" s="1"/>
      <c r="J189" s="1"/>
      <c r="K189" s="1"/>
      <c r="L189" s="1"/>
      <c r="M189" s="1"/>
      <c r="N189" s="1"/>
      <c r="O189" s="1"/>
      <c r="P189" s="1"/>
    </row>
    <row r="190" spans="2:17" s="18" customFormat="1" ht="12.75">
      <c r="B190" s="118"/>
      <c r="C190" s="118"/>
      <c r="D190" s="119"/>
      <c r="E190" s="31" t="s">
        <v>799</v>
      </c>
      <c r="G190" s="179"/>
      <c r="H190" s="1"/>
      <c r="I190" s="1"/>
      <c r="J190" s="1"/>
      <c r="K190" s="1"/>
      <c r="L190" s="1"/>
      <c r="M190" s="1"/>
      <c r="N190" s="1"/>
      <c r="O190" s="1"/>
      <c r="P190" s="1"/>
      <c r="Q190" s="1"/>
    </row>
    <row r="191" spans="1:17" s="18" customFormat="1" ht="12.75">
      <c r="A191" s="7"/>
      <c r="B191" s="111"/>
      <c r="C191" s="111"/>
      <c r="D191" s="111" t="s">
        <v>103</v>
      </c>
      <c r="E191" s="120" t="s">
        <v>102</v>
      </c>
      <c r="G191" s="179"/>
      <c r="H191" s="1"/>
      <c r="I191" s="1"/>
      <c r="J191" s="1"/>
      <c r="K191" s="1"/>
      <c r="L191" s="1"/>
      <c r="M191" s="1"/>
      <c r="N191" s="1"/>
      <c r="O191" s="1"/>
      <c r="P191" s="1"/>
      <c r="Q191" s="1"/>
    </row>
    <row r="192" spans="1:16" s="18" customFormat="1" ht="12.75">
      <c r="A192" s="7"/>
      <c r="B192" s="108" t="s">
        <v>26</v>
      </c>
      <c r="C192" s="108"/>
      <c r="D192" s="109"/>
      <c r="E192" s="110" t="s">
        <v>2444</v>
      </c>
      <c r="J192" s="1"/>
      <c r="K192" s="1"/>
      <c r="L192" s="1"/>
      <c r="M192" s="1"/>
      <c r="N192" s="1"/>
      <c r="O192" s="1"/>
      <c r="P192" s="1"/>
    </row>
    <row r="193" spans="2:17" ht="12.75">
      <c r="B193" s="109"/>
      <c r="C193" s="108" t="s">
        <v>28</v>
      </c>
      <c r="D193" s="109"/>
      <c r="E193" s="110" t="s">
        <v>1567</v>
      </c>
      <c r="G193" s="1"/>
      <c r="H193" s="1"/>
      <c r="I193" s="1"/>
      <c r="J193" s="1"/>
      <c r="K193" s="1"/>
      <c r="L193" s="1"/>
      <c r="M193" s="1"/>
      <c r="N193" s="1"/>
      <c r="O193" s="1"/>
      <c r="P193" s="1"/>
      <c r="Q193" s="1"/>
    </row>
    <row r="194" spans="2:17" ht="12.75">
      <c r="B194" s="111"/>
      <c r="C194" s="111"/>
      <c r="D194" s="112" t="s">
        <v>14</v>
      </c>
      <c r="E194" s="113" t="s">
        <v>1577</v>
      </c>
      <c r="G194" s="1"/>
      <c r="H194" s="1"/>
      <c r="I194" s="1"/>
      <c r="J194" s="1"/>
      <c r="K194" s="1"/>
      <c r="L194" s="1"/>
      <c r="M194" s="1"/>
      <c r="N194" s="1"/>
      <c r="O194" s="1"/>
      <c r="P194" s="1"/>
      <c r="Q194" s="1"/>
    </row>
    <row r="195" spans="2:17" ht="12.75">
      <c r="B195" s="111"/>
      <c r="C195" s="111"/>
      <c r="D195" s="111"/>
      <c r="E195" s="31" t="s">
        <v>799</v>
      </c>
      <c r="G195" s="1"/>
      <c r="H195" s="1"/>
      <c r="I195" s="1"/>
      <c r="J195" s="1"/>
      <c r="K195" s="1"/>
      <c r="L195" s="1"/>
      <c r="M195" s="1"/>
      <c r="N195" s="1"/>
      <c r="O195" s="1"/>
      <c r="P195" s="1"/>
      <c r="Q195" s="1"/>
    </row>
    <row r="196" spans="1:17" s="18" customFormat="1" ht="12.75">
      <c r="A196" s="7"/>
      <c r="B196" s="111"/>
      <c r="C196" s="111"/>
      <c r="D196" s="111" t="s">
        <v>103</v>
      </c>
      <c r="E196" s="120" t="s">
        <v>102</v>
      </c>
      <c r="G196" s="179"/>
      <c r="H196" s="1"/>
      <c r="I196" s="1"/>
      <c r="J196" s="1"/>
      <c r="K196" s="1"/>
      <c r="L196" s="1"/>
      <c r="M196" s="1"/>
      <c r="N196" s="1"/>
      <c r="O196" s="1"/>
      <c r="P196" s="1"/>
      <c r="Q196" s="1"/>
    </row>
    <row r="197" spans="2:17" ht="12.75">
      <c r="B197" s="111"/>
      <c r="C197" s="111"/>
      <c r="D197" s="112" t="s">
        <v>13</v>
      </c>
      <c r="E197" s="113" t="s">
        <v>1578</v>
      </c>
      <c r="G197" s="1"/>
      <c r="H197" s="1"/>
      <c r="I197" s="1"/>
      <c r="J197" s="1"/>
      <c r="K197" s="1"/>
      <c r="L197" s="1"/>
      <c r="M197" s="1"/>
      <c r="N197" s="1"/>
      <c r="O197" s="1"/>
      <c r="P197" s="1"/>
      <c r="Q197" s="1"/>
    </row>
    <row r="198" spans="2:17" ht="12.75">
      <c r="B198" s="111"/>
      <c r="C198" s="111"/>
      <c r="D198" s="111"/>
      <c r="E198" s="31" t="s">
        <v>799</v>
      </c>
      <c r="G198" s="1"/>
      <c r="H198" s="1"/>
      <c r="I198" s="1"/>
      <c r="J198" s="1"/>
      <c r="K198" s="1"/>
      <c r="L198" s="1"/>
      <c r="M198" s="1"/>
      <c r="N198" s="1"/>
      <c r="O198" s="1"/>
      <c r="P198" s="1"/>
      <c r="Q198" s="1"/>
    </row>
    <row r="199" spans="1:17" s="18" customFormat="1" ht="12.75">
      <c r="A199" s="7"/>
      <c r="B199" s="111"/>
      <c r="C199" s="111"/>
      <c r="D199" s="111" t="s">
        <v>103</v>
      </c>
      <c r="E199" s="120" t="s">
        <v>102</v>
      </c>
      <c r="G199" s="179"/>
      <c r="H199" s="1"/>
      <c r="I199" s="1"/>
      <c r="J199" s="1"/>
      <c r="K199" s="1"/>
      <c r="L199" s="1"/>
      <c r="M199" s="1"/>
      <c r="N199" s="1"/>
      <c r="O199" s="1"/>
      <c r="P199" s="1"/>
      <c r="Q199" s="1"/>
    </row>
    <row r="200" spans="2:17" ht="12.75">
      <c r="B200" s="109"/>
      <c r="C200" s="108" t="s">
        <v>23</v>
      </c>
      <c r="D200" s="109"/>
      <c r="E200" s="110" t="s">
        <v>1569</v>
      </c>
      <c r="G200" s="1"/>
      <c r="H200" s="1"/>
      <c r="I200" s="1"/>
      <c r="J200" s="1"/>
      <c r="K200" s="1"/>
      <c r="L200" s="1"/>
      <c r="M200" s="1"/>
      <c r="N200" s="1"/>
      <c r="O200" s="1"/>
      <c r="P200" s="1"/>
      <c r="Q200" s="1"/>
    </row>
    <row r="201" spans="2:17" ht="12.75">
      <c r="B201" s="111"/>
      <c r="C201" s="111"/>
      <c r="D201" s="112" t="s">
        <v>14</v>
      </c>
      <c r="E201" s="113" t="s">
        <v>1577</v>
      </c>
      <c r="G201" s="1"/>
      <c r="H201" s="1"/>
      <c r="I201" s="1"/>
      <c r="J201" s="1"/>
      <c r="K201" s="1"/>
      <c r="L201" s="1"/>
      <c r="M201" s="1"/>
      <c r="N201" s="1"/>
      <c r="O201" s="1"/>
      <c r="P201" s="1"/>
      <c r="Q201" s="1"/>
    </row>
    <row r="202" spans="2:17" ht="12.75">
      <c r="B202" s="111"/>
      <c r="C202" s="111"/>
      <c r="D202" s="111"/>
      <c r="E202" s="31" t="s">
        <v>799</v>
      </c>
      <c r="G202" s="1"/>
      <c r="H202" s="1"/>
      <c r="I202" s="1"/>
      <c r="J202" s="1"/>
      <c r="K202" s="1"/>
      <c r="L202" s="1"/>
      <c r="M202" s="1"/>
      <c r="N202" s="1"/>
      <c r="O202" s="1"/>
      <c r="P202" s="1"/>
      <c r="Q202" s="1"/>
    </row>
    <row r="203" spans="1:17" s="18" customFormat="1" ht="12.75">
      <c r="A203" s="7"/>
      <c r="B203" s="111"/>
      <c r="C203" s="111"/>
      <c r="D203" s="111" t="s">
        <v>103</v>
      </c>
      <c r="E203" s="120" t="s">
        <v>102</v>
      </c>
      <c r="G203" s="179"/>
      <c r="H203" s="1"/>
      <c r="I203" s="1"/>
      <c r="J203" s="1"/>
      <c r="K203" s="1"/>
      <c r="L203" s="1"/>
      <c r="M203" s="1"/>
      <c r="N203" s="1"/>
      <c r="O203" s="1"/>
      <c r="P203" s="1"/>
      <c r="Q203" s="1"/>
    </row>
    <row r="204" spans="2:17" ht="12.75">
      <c r="B204" s="111"/>
      <c r="C204" s="111"/>
      <c r="D204" s="112" t="s">
        <v>13</v>
      </c>
      <c r="E204" s="113" t="s">
        <v>1578</v>
      </c>
      <c r="G204" s="1"/>
      <c r="H204" s="1"/>
      <c r="I204" s="1"/>
      <c r="J204" s="1"/>
      <c r="K204" s="1"/>
      <c r="L204" s="1"/>
      <c r="M204" s="1"/>
      <c r="N204" s="1"/>
      <c r="O204" s="1"/>
      <c r="P204" s="1"/>
      <c r="Q204" s="1"/>
    </row>
    <row r="205" spans="2:17" ht="12.75">
      <c r="B205" s="111"/>
      <c r="C205" s="111"/>
      <c r="D205" s="111"/>
      <c r="E205" s="31" t="s">
        <v>799</v>
      </c>
      <c r="G205" s="1"/>
      <c r="H205" s="1"/>
      <c r="I205" s="1"/>
      <c r="J205" s="1"/>
      <c r="K205" s="1"/>
      <c r="L205" s="1"/>
      <c r="M205" s="1"/>
      <c r="N205" s="1"/>
      <c r="O205" s="1"/>
      <c r="P205" s="1"/>
      <c r="Q205" s="1"/>
    </row>
    <row r="206" spans="1:17" s="18" customFormat="1" ht="12.75">
      <c r="A206" s="7"/>
      <c r="B206" s="111"/>
      <c r="C206" s="111"/>
      <c r="D206" s="111" t="s">
        <v>103</v>
      </c>
      <c r="E206" s="120" t="s">
        <v>102</v>
      </c>
      <c r="G206" s="179"/>
      <c r="H206" s="1"/>
      <c r="I206" s="1"/>
      <c r="J206" s="1"/>
      <c r="K206" s="1"/>
      <c r="L206" s="1"/>
      <c r="M206" s="1"/>
      <c r="N206" s="1"/>
      <c r="O206" s="1"/>
      <c r="P206" s="1"/>
      <c r="Q206" s="1"/>
    </row>
    <row r="207" spans="2:17" ht="12.75">
      <c r="B207" s="109"/>
      <c r="C207" s="108" t="s">
        <v>22</v>
      </c>
      <c r="D207" s="109"/>
      <c r="E207" s="110" t="s">
        <v>1570</v>
      </c>
      <c r="G207" s="1"/>
      <c r="H207" s="1"/>
      <c r="I207" s="1"/>
      <c r="J207" s="1"/>
      <c r="K207" s="1"/>
      <c r="L207" s="1"/>
      <c r="M207" s="1"/>
      <c r="N207" s="1"/>
      <c r="O207" s="1"/>
      <c r="P207" s="1"/>
      <c r="Q207" s="1"/>
    </row>
    <row r="208" spans="2:17" ht="12.75">
      <c r="B208" s="111"/>
      <c r="C208" s="111"/>
      <c r="D208" s="112" t="s">
        <v>14</v>
      </c>
      <c r="E208" s="113" t="s">
        <v>1577</v>
      </c>
      <c r="G208" s="1"/>
      <c r="H208" s="1"/>
      <c r="I208" s="1"/>
      <c r="J208" s="1"/>
      <c r="K208" s="1"/>
      <c r="L208" s="1"/>
      <c r="M208" s="1"/>
      <c r="N208" s="1"/>
      <c r="O208" s="1"/>
      <c r="P208" s="1"/>
      <c r="Q208" s="1"/>
    </row>
    <row r="209" spans="2:17" ht="12.75">
      <c r="B209" s="111"/>
      <c r="C209" s="111"/>
      <c r="D209" s="111"/>
      <c r="E209" s="31" t="s">
        <v>799</v>
      </c>
      <c r="G209" s="1"/>
      <c r="H209" s="1"/>
      <c r="I209" s="1"/>
      <c r="J209" s="1"/>
      <c r="K209" s="1"/>
      <c r="L209" s="1"/>
      <c r="M209" s="1"/>
      <c r="N209" s="1"/>
      <c r="O209" s="1"/>
      <c r="P209" s="1"/>
      <c r="Q209" s="1"/>
    </row>
    <row r="210" spans="1:17" s="18" customFormat="1" ht="12.75">
      <c r="A210" s="7"/>
      <c r="B210" s="111"/>
      <c r="C210" s="111"/>
      <c r="D210" s="111" t="s">
        <v>103</v>
      </c>
      <c r="E210" s="120" t="s">
        <v>102</v>
      </c>
      <c r="G210" s="179"/>
      <c r="H210" s="1"/>
      <c r="I210" s="1"/>
      <c r="J210" s="1"/>
      <c r="K210" s="1"/>
      <c r="L210" s="1"/>
      <c r="M210" s="1"/>
      <c r="N210" s="1"/>
      <c r="O210" s="1"/>
      <c r="P210" s="1"/>
      <c r="Q210" s="1"/>
    </row>
    <row r="211" spans="2:17" ht="12.75">
      <c r="B211" s="111"/>
      <c r="C211" s="111"/>
      <c r="D211" s="112" t="s">
        <v>13</v>
      </c>
      <c r="E211" s="113" t="s">
        <v>1578</v>
      </c>
      <c r="G211" s="1"/>
      <c r="H211" s="1"/>
      <c r="I211" s="1"/>
      <c r="J211" s="1"/>
      <c r="K211" s="1"/>
      <c r="L211" s="1"/>
      <c r="M211" s="1"/>
      <c r="N211" s="1"/>
      <c r="O211" s="1"/>
      <c r="P211" s="1"/>
      <c r="Q211" s="1"/>
    </row>
    <row r="212" spans="2:17" ht="12.75">
      <c r="B212" s="111"/>
      <c r="C212" s="111"/>
      <c r="D212" s="111"/>
      <c r="E212" s="31" t="s">
        <v>799</v>
      </c>
      <c r="G212" s="1"/>
      <c r="H212" s="1"/>
      <c r="I212" s="1"/>
      <c r="J212" s="1"/>
      <c r="K212" s="1"/>
      <c r="L212" s="1"/>
      <c r="M212" s="1"/>
      <c r="N212" s="1"/>
      <c r="O212" s="1"/>
      <c r="P212" s="1"/>
      <c r="Q212" s="1"/>
    </row>
    <row r="213" spans="1:17" s="18" customFormat="1" ht="12.75">
      <c r="A213" s="7"/>
      <c r="B213" s="111"/>
      <c r="C213" s="111"/>
      <c r="D213" s="111" t="s">
        <v>103</v>
      </c>
      <c r="E213" s="120" t="s">
        <v>102</v>
      </c>
      <c r="G213" s="179"/>
      <c r="H213" s="1"/>
      <c r="I213" s="1"/>
      <c r="J213" s="1"/>
      <c r="K213" s="1"/>
      <c r="L213" s="1"/>
      <c r="M213" s="1"/>
      <c r="N213" s="1"/>
      <c r="O213" s="1"/>
      <c r="P213" s="1"/>
      <c r="Q213" s="1"/>
    </row>
    <row r="214" spans="2:17" ht="12.75">
      <c r="B214" s="109"/>
      <c r="C214" s="108" t="s">
        <v>27</v>
      </c>
      <c r="D214" s="109"/>
      <c r="E214" s="110" t="s">
        <v>1572</v>
      </c>
      <c r="G214" s="1"/>
      <c r="H214" s="1"/>
      <c r="I214" s="1"/>
      <c r="J214" s="1"/>
      <c r="K214" s="1"/>
      <c r="L214" s="1"/>
      <c r="M214" s="1"/>
      <c r="N214" s="1"/>
      <c r="O214" s="1"/>
      <c r="P214" s="1"/>
      <c r="Q214" s="1"/>
    </row>
    <row r="215" spans="2:17" ht="12.75">
      <c r="B215" s="111"/>
      <c r="C215" s="111"/>
      <c r="D215" s="112" t="s">
        <v>14</v>
      </c>
      <c r="E215" s="113" t="s">
        <v>1577</v>
      </c>
      <c r="G215" s="1"/>
      <c r="H215" s="1"/>
      <c r="I215" s="1"/>
      <c r="J215" s="1"/>
      <c r="K215" s="1"/>
      <c r="L215" s="1"/>
      <c r="M215" s="1"/>
      <c r="N215" s="1"/>
      <c r="O215" s="1"/>
      <c r="P215" s="1"/>
      <c r="Q215" s="1"/>
    </row>
    <row r="216" spans="2:17" ht="12.75">
      <c r="B216" s="111"/>
      <c r="C216" s="111"/>
      <c r="D216" s="111"/>
      <c r="E216" s="31" t="s">
        <v>799</v>
      </c>
      <c r="G216" s="1"/>
      <c r="H216" s="1"/>
      <c r="I216" s="1"/>
      <c r="J216" s="1"/>
      <c r="K216" s="1"/>
      <c r="L216" s="1"/>
      <c r="M216" s="1"/>
      <c r="N216" s="1"/>
      <c r="O216" s="1"/>
      <c r="P216" s="1"/>
      <c r="Q216" s="1"/>
    </row>
    <row r="217" spans="1:17" s="18" customFormat="1" ht="12.75">
      <c r="A217" s="7"/>
      <c r="B217" s="111"/>
      <c r="C217" s="111"/>
      <c r="D217" s="111" t="s">
        <v>103</v>
      </c>
      <c r="E217" s="120" t="s">
        <v>102</v>
      </c>
      <c r="G217" s="179"/>
      <c r="H217" s="1"/>
      <c r="I217" s="1"/>
      <c r="J217" s="1"/>
      <c r="K217" s="1"/>
      <c r="L217" s="1"/>
      <c r="M217" s="1"/>
      <c r="N217" s="1"/>
      <c r="O217" s="1"/>
      <c r="P217" s="1"/>
      <c r="Q217" s="1"/>
    </row>
    <row r="218" spans="2:17" ht="12.75">
      <c r="B218" s="111"/>
      <c r="C218" s="111"/>
      <c r="D218" s="112" t="s">
        <v>13</v>
      </c>
      <c r="E218" s="113" t="s">
        <v>1578</v>
      </c>
      <c r="G218" s="1"/>
      <c r="H218" s="1"/>
      <c r="I218" s="1"/>
      <c r="J218" s="1"/>
      <c r="K218" s="1"/>
      <c r="L218" s="1"/>
      <c r="M218" s="1"/>
      <c r="N218" s="1"/>
      <c r="O218" s="1"/>
      <c r="P218" s="1"/>
      <c r="Q218" s="1"/>
    </row>
    <row r="219" spans="2:17" ht="12.75">
      <c r="B219" s="111"/>
      <c r="C219" s="111"/>
      <c r="D219" s="111"/>
      <c r="E219" s="31" t="s">
        <v>799</v>
      </c>
      <c r="G219" s="1"/>
      <c r="H219" s="1"/>
      <c r="I219" s="1"/>
      <c r="J219" s="1"/>
      <c r="K219" s="1"/>
      <c r="L219" s="1"/>
      <c r="M219" s="1"/>
      <c r="N219" s="1"/>
      <c r="O219" s="1"/>
      <c r="P219" s="1"/>
      <c r="Q219" s="1"/>
    </row>
    <row r="220" spans="1:17" s="18" customFormat="1" ht="12.75">
      <c r="A220" s="7"/>
      <c r="B220" s="111"/>
      <c r="C220" s="111"/>
      <c r="D220" s="111" t="s">
        <v>103</v>
      </c>
      <c r="E220" s="120" t="s">
        <v>102</v>
      </c>
      <c r="G220" s="179"/>
      <c r="H220" s="1"/>
      <c r="I220" s="1"/>
      <c r="J220" s="1"/>
      <c r="K220" s="1"/>
      <c r="L220" s="1"/>
      <c r="M220" s="1"/>
      <c r="N220" s="1"/>
      <c r="O220" s="1"/>
      <c r="P220" s="1"/>
      <c r="Q220" s="1"/>
    </row>
    <row r="221" spans="2:17" ht="12.75">
      <c r="B221" s="109"/>
      <c r="C221" s="108" t="s">
        <v>14</v>
      </c>
      <c r="D221" s="109"/>
      <c r="E221" s="110" t="s">
        <v>1528</v>
      </c>
      <c r="G221" s="1"/>
      <c r="H221" s="1"/>
      <c r="I221" s="1"/>
      <c r="J221" s="1"/>
      <c r="K221" s="1"/>
      <c r="L221" s="1"/>
      <c r="M221" s="1"/>
      <c r="N221" s="1"/>
      <c r="O221" s="1"/>
      <c r="P221" s="1"/>
      <c r="Q221" s="1"/>
    </row>
    <row r="222" spans="2:17" ht="12.75">
      <c r="B222" s="111"/>
      <c r="C222" s="111"/>
      <c r="D222" s="112" t="s">
        <v>14</v>
      </c>
      <c r="E222" s="113" t="s">
        <v>1577</v>
      </c>
      <c r="G222" s="1"/>
      <c r="H222" s="1"/>
      <c r="I222" s="1"/>
      <c r="J222" s="1"/>
      <c r="K222" s="1"/>
      <c r="L222" s="1"/>
      <c r="M222" s="1"/>
      <c r="N222" s="1"/>
      <c r="O222" s="1"/>
      <c r="P222" s="1"/>
      <c r="Q222" s="1"/>
    </row>
    <row r="223" spans="2:17" ht="12.75">
      <c r="B223" s="111"/>
      <c r="C223" s="111"/>
      <c r="D223" s="111"/>
      <c r="E223" s="31" t="s">
        <v>799</v>
      </c>
      <c r="G223" s="1"/>
      <c r="H223" s="1"/>
      <c r="I223" s="1"/>
      <c r="J223" s="1"/>
      <c r="K223" s="1"/>
      <c r="L223" s="1"/>
      <c r="M223" s="1"/>
      <c r="N223" s="1"/>
      <c r="O223" s="1"/>
      <c r="P223" s="1"/>
      <c r="Q223" s="1"/>
    </row>
    <row r="224" spans="1:17" s="18" customFormat="1" ht="12.75">
      <c r="A224" s="7"/>
      <c r="B224" s="111"/>
      <c r="C224" s="111"/>
      <c r="D224" s="111" t="s">
        <v>103</v>
      </c>
      <c r="E224" s="120" t="s">
        <v>102</v>
      </c>
      <c r="G224" s="179"/>
      <c r="H224" s="1"/>
      <c r="I224" s="1"/>
      <c r="J224" s="1"/>
      <c r="K224" s="1"/>
      <c r="L224" s="1"/>
      <c r="M224" s="1"/>
      <c r="N224" s="1"/>
      <c r="O224" s="1"/>
      <c r="P224" s="1"/>
      <c r="Q224" s="1"/>
    </row>
    <row r="225" spans="2:17" ht="12.75">
      <c r="B225" s="111"/>
      <c r="C225" s="111"/>
      <c r="D225" s="112" t="s">
        <v>13</v>
      </c>
      <c r="E225" s="113" t="s">
        <v>1578</v>
      </c>
      <c r="G225" s="1"/>
      <c r="H225" s="1"/>
      <c r="I225" s="1"/>
      <c r="J225" s="1"/>
      <c r="K225" s="1"/>
      <c r="L225" s="1"/>
      <c r="M225" s="1"/>
      <c r="N225" s="1"/>
      <c r="O225" s="1"/>
      <c r="P225" s="1"/>
      <c r="Q225" s="1"/>
    </row>
    <row r="226" spans="2:17" ht="12.75">
      <c r="B226" s="111"/>
      <c r="C226" s="111"/>
      <c r="D226" s="111"/>
      <c r="E226" s="31" t="s">
        <v>799</v>
      </c>
      <c r="G226" s="1"/>
      <c r="H226" s="1"/>
      <c r="I226" s="1"/>
      <c r="J226" s="1"/>
      <c r="K226" s="1"/>
      <c r="L226" s="1"/>
      <c r="M226" s="1"/>
      <c r="N226" s="1"/>
      <c r="O226" s="1"/>
      <c r="P226" s="1"/>
      <c r="Q226" s="1"/>
    </row>
    <row r="227" spans="1:17" s="18" customFormat="1" ht="12.75">
      <c r="A227" s="7"/>
      <c r="B227" s="111"/>
      <c r="C227" s="111"/>
      <c r="D227" s="111" t="s">
        <v>103</v>
      </c>
      <c r="E227" s="120" t="s">
        <v>102</v>
      </c>
      <c r="G227" s="179"/>
      <c r="H227" s="1"/>
      <c r="I227" s="1"/>
      <c r="J227" s="1"/>
      <c r="K227" s="1"/>
      <c r="L227" s="1"/>
      <c r="M227" s="1"/>
      <c r="N227" s="1"/>
      <c r="O227" s="1"/>
      <c r="P227" s="1"/>
      <c r="Q227" s="1"/>
    </row>
    <row r="228" spans="2:17" ht="12.75">
      <c r="B228" s="109"/>
      <c r="C228" s="108" t="s">
        <v>13</v>
      </c>
      <c r="D228" s="109"/>
      <c r="E228" s="110" t="s">
        <v>1573</v>
      </c>
      <c r="G228" s="1"/>
      <c r="H228" s="1"/>
      <c r="I228" s="1"/>
      <c r="J228" s="1"/>
      <c r="K228" s="1"/>
      <c r="L228" s="1"/>
      <c r="M228" s="1"/>
      <c r="N228" s="1"/>
      <c r="O228" s="1"/>
      <c r="P228" s="1"/>
      <c r="Q228" s="1"/>
    </row>
    <row r="229" spans="2:17" ht="12.75">
      <c r="B229" s="111"/>
      <c r="C229" s="111"/>
      <c r="D229" s="112" t="s">
        <v>14</v>
      </c>
      <c r="E229" s="113" t="s">
        <v>1577</v>
      </c>
      <c r="G229" s="1"/>
      <c r="H229" s="1"/>
      <c r="I229" s="1"/>
      <c r="J229" s="1"/>
      <c r="K229" s="1"/>
      <c r="L229" s="1"/>
      <c r="M229" s="1"/>
      <c r="N229" s="1"/>
      <c r="O229" s="1"/>
      <c r="P229" s="1"/>
      <c r="Q229" s="1"/>
    </row>
    <row r="230" spans="2:17" ht="12.75">
      <c r="B230" s="111"/>
      <c r="C230" s="111"/>
      <c r="D230" s="111"/>
      <c r="E230" s="31" t="s">
        <v>799</v>
      </c>
      <c r="G230" s="1"/>
      <c r="H230" s="1"/>
      <c r="I230" s="1"/>
      <c r="J230" s="1"/>
      <c r="K230" s="1"/>
      <c r="L230" s="1"/>
      <c r="M230" s="1"/>
      <c r="N230" s="1"/>
      <c r="O230" s="1"/>
      <c r="P230" s="1"/>
      <c r="Q230" s="1"/>
    </row>
    <row r="231" spans="1:17" s="18" customFormat="1" ht="12.75">
      <c r="A231" s="7"/>
      <c r="B231" s="111"/>
      <c r="C231" s="111"/>
      <c r="D231" s="111" t="s">
        <v>103</v>
      </c>
      <c r="E231" s="120" t="s">
        <v>102</v>
      </c>
      <c r="G231" s="179"/>
      <c r="H231" s="1"/>
      <c r="I231" s="1"/>
      <c r="J231" s="1"/>
      <c r="K231" s="1"/>
      <c r="L231" s="1"/>
      <c r="M231" s="1"/>
      <c r="N231" s="1"/>
      <c r="O231" s="1"/>
      <c r="P231" s="1"/>
      <c r="Q231" s="1"/>
    </row>
    <row r="232" spans="2:17" ht="12.75">
      <c r="B232" s="111"/>
      <c r="C232" s="111"/>
      <c r="D232" s="112" t="s">
        <v>13</v>
      </c>
      <c r="E232" s="113" t="s">
        <v>1578</v>
      </c>
      <c r="G232" s="1"/>
      <c r="H232" s="1"/>
      <c r="I232" s="1"/>
      <c r="J232" s="1"/>
      <c r="K232" s="1"/>
      <c r="L232" s="1"/>
      <c r="M232" s="1"/>
      <c r="N232" s="1"/>
      <c r="O232" s="1"/>
      <c r="P232" s="1"/>
      <c r="Q232" s="1"/>
    </row>
    <row r="233" spans="2:17" ht="12.75">
      <c r="B233" s="111"/>
      <c r="C233" s="111"/>
      <c r="D233" s="111"/>
      <c r="E233" s="31" t="s">
        <v>799</v>
      </c>
      <c r="G233" s="1"/>
      <c r="H233" s="1"/>
      <c r="I233" s="1"/>
      <c r="J233" s="1"/>
      <c r="K233" s="1"/>
      <c r="L233" s="1"/>
      <c r="M233" s="1"/>
      <c r="N233" s="1"/>
      <c r="O233" s="1"/>
      <c r="P233" s="1"/>
      <c r="Q233" s="1"/>
    </row>
    <row r="234" spans="1:17" s="18" customFormat="1" ht="12.75">
      <c r="A234" s="7"/>
      <c r="B234" s="111"/>
      <c r="C234" s="111"/>
      <c r="D234" s="111" t="s">
        <v>103</v>
      </c>
      <c r="E234" s="120" t="s">
        <v>102</v>
      </c>
      <c r="G234" s="179"/>
      <c r="H234" s="1"/>
      <c r="I234" s="1"/>
      <c r="J234" s="1"/>
      <c r="K234" s="1"/>
      <c r="L234" s="1"/>
      <c r="M234" s="1"/>
      <c r="N234" s="1"/>
      <c r="O234" s="1"/>
      <c r="P234" s="1"/>
      <c r="Q234" s="1"/>
    </row>
    <row r="235" spans="1:17" s="18" customFormat="1" ht="39.75" customHeight="1">
      <c r="A235" s="7"/>
      <c r="B235" s="912" t="s">
        <v>611</v>
      </c>
      <c r="C235" s="213"/>
      <c r="D235" s="213"/>
      <c r="E235" s="213"/>
      <c r="G235" s="179"/>
      <c r="H235" s="1"/>
      <c r="I235" s="1"/>
      <c r="J235" s="1"/>
      <c r="K235" s="1"/>
      <c r="L235" s="1"/>
      <c r="M235" s="1"/>
      <c r="N235" s="1"/>
      <c r="O235" s="1"/>
      <c r="P235" s="1"/>
      <c r="Q235" s="1"/>
    </row>
    <row r="236" spans="1:17" s="18" customFormat="1" ht="21.75" customHeight="1">
      <c r="A236" s="7"/>
      <c r="B236" s="127" t="s">
        <v>114</v>
      </c>
      <c r="C236" s="128" t="s">
        <v>113</v>
      </c>
      <c r="D236" s="128" t="s">
        <v>112</v>
      </c>
      <c r="E236" s="129" t="s">
        <v>309</v>
      </c>
      <c r="G236" s="179"/>
      <c r="H236" s="1"/>
      <c r="I236" s="1"/>
      <c r="J236" s="1"/>
      <c r="K236" s="1"/>
      <c r="L236" s="1"/>
      <c r="M236" s="1"/>
      <c r="N236" s="1"/>
      <c r="O236" s="1"/>
      <c r="P236" s="1"/>
      <c r="Q236" s="1"/>
    </row>
    <row r="237" spans="2:17" ht="19.5" customHeight="1">
      <c r="B237" s="109"/>
      <c r="C237" s="108" t="s">
        <v>153</v>
      </c>
      <c r="D237" s="109"/>
      <c r="E237" s="110" t="s">
        <v>2445</v>
      </c>
      <c r="G237" s="1"/>
      <c r="H237" s="1"/>
      <c r="I237" s="1"/>
      <c r="J237" s="1"/>
      <c r="K237" s="1"/>
      <c r="L237" s="1"/>
      <c r="M237" s="1"/>
      <c r="N237" s="1"/>
      <c r="O237" s="1"/>
      <c r="P237" s="1"/>
      <c r="Q237" s="1"/>
    </row>
    <row r="238" spans="2:17" ht="12.75">
      <c r="B238" s="111"/>
      <c r="C238" s="111"/>
      <c r="D238" s="112" t="s">
        <v>14</v>
      </c>
      <c r="E238" s="113" t="s">
        <v>1577</v>
      </c>
      <c r="G238" s="1"/>
      <c r="H238" s="1"/>
      <c r="I238" s="1"/>
      <c r="J238" s="1"/>
      <c r="K238" s="1"/>
      <c r="L238" s="1"/>
      <c r="M238" s="1"/>
      <c r="N238" s="1"/>
      <c r="O238" s="1"/>
      <c r="P238" s="1"/>
      <c r="Q238" s="1"/>
    </row>
    <row r="239" spans="2:17" ht="12.75">
      <c r="B239" s="111"/>
      <c r="C239" s="111"/>
      <c r="D239" s="111"/>
      <c r="E239" s="31" t="s">
        <v>1012</v>
      </c>
      <c r="G239" s="1"/>
      <c r="H239" s="1"/>
      <c r="I239" s="1"/>
      <c r="J239" s="1"/>
      <c r="K239" s="1"/>
      <c r="L239" s="1"/>
      <c r="M239" s="1"/>
      <c r="N239" s="1"/>
      <c r="O239" s="1"/>
      <c r="P239" s="1"/>
      <c r="Q239" s="1"/>
    </row>
    <row r="240" spans="1:17" s="18" customFormat="1" ht="12.75">
      <c r="A240" s="7"/>
      <c r="B240" s="111"/>
      <c r="C240" s="111"/>
      <c r="D240" s="111" t="s">
        <v>103</v>
      </c>
      <c r="E240" s="120" t="s">
        <v>102</v>
      </c>
      <c r="G240" s="179"/>
      <c r="H240" s="1"/>
      <c r="I240" s="1"/>
      <c r="J240" s="1"/>
      <c r="K240" s="1"/>
      <c r="L240" s="1"/>
      <c r="M240" s="1"/>
      <c r="N240" s="1"/>
      <c r="O240" s="1"/>
      <c r="P240" s="1"/>
      <c r="Q240" s="1"/>
    </row>
    <row r="241" spans="2:17" ht="12.75">
      <c r="B241" s="111"/>
      <c r="C241" s="111"/>
      <c r="D241" s="112" t="s">
        <v>13</v>
      </c>
      <c r="E241" s="113" t="s">
        <v>1578</v>
      </c>
      <c r="G241" s="1"/>
      <c r="H241" s="1"/>
      <c r="I241" s="1"/>
      <c r="J241" s="1"/>
      <c r="K241" s="1"/>
      <c r="L241" s="1"/>
      <c r="M241" s="1"/>
      <c r="N241" s="1"/>
      <c r="O241" s="1"/>
      <c r="P241" s="1"/>
      <c r="Q241" s="1"/>
    </row>
    <row r="242" spans="2:17" ht="12.75">
      <c r="B242" s="111"/>
      <c r="C242" s="111"/>
      <c r="D242" s="111"/>
      <c r="E242" s="31" t="s">
        <v>799</v>
      </c>
      <c r="G242" s="1"/>
      <c r="H242" s="1"/>
      <c r="I242" s="1"/>
      <c r="J242" s="1"/>
      <c r="K242" s="1"/>
      <c r="L242" s="1"/>
      <c r="M242" s="1"/>
      <c r="N242" s="1"/>
      <c r="O242" s="1"/>
      <c r="P242" s="1"/>
      <c r="Q242" s="1"/>
    </row>
    <row r="243" spans="1:17" s="18" customFormat="1" ht="12.75">
      <c r="A243" s="7"/>
      <c r="B243" s="111"/>
      <c r="C243" s="111"/>
      <c r="D243" s="111" t="s">
        <v>103</v>
      </c>
      <c r="E243" s="120" t="s">
        <v>102</v>
      </c>
      <c r="G243" s="179"/>
      <c r="H243" s="1"/>
      <c r="I243" s="1"/>
      <c r="J243" s="1"/>
      <c r="K243" s="1"/>
      <c r="L243" s="1"/>
      <c r="M243" s="1"/>
      <c r="N243" s="1"/>
      <c r="O243" s="1"/>
      <c r="P243" s="1"/>
      <c r="Q243" s="1"/>
    </row>
    <row r="244" spans="2:17" ht="12.75">
      <c r="B244" s="109"/>
      <c r="C244" s="108" t="s">
        <v>12</v>
      </c>
      <c r="D244" s="109"/>
      <c r="E244" s="110" t="s">
        <v>1574</v>
      </c>
      <c r="G244" s="1"/>
      <c r="H244" s="1"/>
      <c r="I244" s="1"/>
      <c r="J244" s="1"/>
      <c r="K244" s="1"/>
      <c r="L244" s="1"/>
      <c r="M244" s="1"/>
      <c r="N244" s="1"/>
      <c r="O244" s="1"/>
      <c r="P244" s="1"/>
      <c r="Q244" s="1"/>
    </row>
    <row r="245" spans="2:17" ht="12.75">
      <c r="B245" s="111"/>
      <c r="C245" s="111"/>
      <c r="D245" s="112" t="s">
        <v>14</v>
      </c>
      <c r="E245" s="113" t="s">
        <v>1577</v>
      </c>
      <c r="G245" s="1"/>
      <c r="H245" s="1"/>
      <c r="I245" s="1"/>
      <c r="J245" s="1"/>
      <c r="K245" s="1"/>
      <c r="L245" s="1"/>
      <c r="M245" s="1"/>
      <c r="N245" s="1"/>
      <c r="O245" s="1"/>
      <c r="P245" s="1"/>
      <c r="Q245" s="1"/>
    </row>
    <row r="246" spans="2:17" ht="12.75">
      <c r="B246" s="111"/>
      <c r="C246" s="111"/>
      <c r="D246" s="111"/>
      <c r="E246" s="31" t="s">
        <v>799</v>
      </c>
      <c r="G246" s="1"/>
      <c r="H246" s="1"/>
      <c r="I246" s="1"/>
      <c r="J246" s="1"/>
      <c r="K246" s="1"/>
      <c r="L246" s="1"/>
      <c r="M246" s="1"/>
      <c r="N246" s="1"/>
      <c r="O246" s="1"/>
      <c r="P246" s="1"/>
      <c r="Q246" s="1"/>
    </row>
    <row r="247" spans="1:17" s="18" customFormat="1" ht="12.75">
      <c r="A247" s="7"/>
      <c r="B247" s="111"/>
      <c r="C247" s="111"/>
      <c r="D247" s="111" t="s">
        <v>103</v>
      </c>
      <c r="E247" s="120" t="s">
        <v>102</v>
      </c>
      <c r="G247" s="179"/>
      <c r="H247" s="1"/>
      <c r="I247" s="1"/>
      <c r="J247" s="1"/>
      <c r="K247" s="1"/>
      <c r="L247" s="1"/>
      <c r="M247" s="1"/>
      <c r="N247" s="1"/>
      <c r="O247" s="1"/>
      <c r="P247" s="1"/>
      <c r="Q247" s="1"/>
    </row>
    <row r="248" spans="2:17" ht="12.75">
      <c r="B248" s="111"/>
      <c r="C248" s="111"/>
      <c r="D248" s="112" t="s">
        <v>13</v>
      </c>
      <c r="E248" s="113" t="s">
        <v>1578</v>
      </c>
      <c r="G248" s="1"/>
      <c r="H248" s="1"/>
      <c r="I248" s="1"/>
      <c r="J248" s="1"/>
      <c r="K248" s="1"/>
      <c r="L248" s="1"/>
      <c r="M248" s="1"/>
      <c r="N248" s="1"/>
      <c r="O248" s="1"/>
      <c r="P248" s="1"/>
      <c r="Q248" s="1"/>
    </row>
    <row r="249" spans="2:17" ht="12.75">
      <c r="B249" s="111"/>
      <c r="C249" s="111"/>
      <c r="D249" s="111"/>
      <c r="E249" s="31" t="s">
        <v>799</v>
      </c>
      <c r="G249" s="1"/>
      <c r="H249" s="1"/>
      <c r="I249" s="1"/>
      <c r="J249" s="1"/>
      <c r="K249" s="1"/>
      <c r="L249" s="1"/>
      <c r="M249" s="1"/>
      <c r="N249" s="1"/>
      <c r="O249" s="1"/>
      <c r="P249" s="1"/>
      <c r="Q249" s="1"/>
    </row>
    <row r="250" spans="1:17" s="18" customFormat="1" ht="12.75">
      <c r="A250" s="7"/>
      <c r="B250" s="111"/>
      <c r="C250" s="111"/>
      <c r="D250" s="111" t="s">
        <v>103</v>
      </c>
      <c r="E250" s="120" t="s">
        <v>102</v>
      </c>
      <c r="G250" s="179"/>
      <c r="H250" s="1"/>
      <c r="I250" s="1"/>
      <c r="J250" s="1"/>
      <c r="K250" s="1"/>
      <c r="L250" s="1"/>
      <c r="M250" s="1"/>
      <c r="N250" s="1"/>
      <c r="O250" s="1"/>
      <c r="P250" s="1"/>
      <c r="Q250" s="1"/>
    </row>
    <row r="251" spans="2:17" ht="12.75">
      <c r="B251" s="109"/>
      <c r="C251" s="108" t="s">
        <v>26</v>
      </c>
      <c r="D251" s="109"/>
      <c r="E251" s="110" t="s">
        <v>2446</v>
      </c>
      <c r="G251" s="1"/>
      <c r="H251" s="1"/>
      <c r="I251" s="1"/>
      <c r="J251" s="1"/>
      <c r="K251" s="1"/>
      <c r="L251" s="1"/>
      <c r="M251" s="1"/>
      <c r="N251" s="1"/>
      <c r="O251" s="1"/>
      <c r="P251" s="1"/>
      <c r="Q251" s="1"/>
    </row>
    <row r="252" spans="2:17" ht="12.75">
      <c r="B252" s="111"/>
      <c r="C252" s="111"/>
      <c r="D252" s="112" t="s">
        <v>14</v>
      </c>
      <c r="E252" s="113" t="s">
        <v>1577</v>
      </c>
      <c r="G252" s="1"/>
      <c r="H252" s="1"/>
      <c r="I252" s="1"/>
      <c r="J252" s="1"/>
      <c r="K252" s="1"/>
      <c r="L252" s="1"/>
      <c r="M252" s="1"/>
      <c r="N252" s="1"/>
      <c r="O252" s="1"/>
      <c r="P252" s="1"/>
      <c r="Q252" s="1"/>
    </row>
    <row r="253" spans="2:17" ht="12.75">
      <c r="B253" s="111"/>
      <c r="C253" s="111"/>
      <c r="D253" s="111"/>
      <c r="E253" s="31" t="s">
        <v>799</v>
      </c>
      <c r="G253" s="1"/>
      <c r="H253" s="1"/>
      <c r="I253" s="1"/>
      <c r="J253" s="1"/>
      <c r="K253" s="1"/>
      <c r="L253" s="1"/>
      <c r="M253" s="1"/>
      <c r="N253" s="1"/>
      <c r="O253" s="1"/>
      <c r="P253" s="1"/>
      <c r="Q253" s="1"/>
    </row>
    <row r="254" spans="1:17" s="18" customFormat="1" ht="12.75">
      <c r="A254" s="7"/>
      <c r="B254" s="111"/>
      <c r="C254" s="111"/>
      <c r="D254" s="111" t="s">
        <v>103</v>
      </c>
      <c r="E254" s="120" t="s">
        <v>102</v>
      </c>
      <c r="G254" s="179"/>
      <c r="H254" s="1"/>
      <c r="I254" s="1"/>
      <c r="J254" s="1"/>
      <c r="K254" s="1"/>
      <c r="L254" s="1"/>
      <c r="M254" s="1"/>
      <c r="N254" s="1"/>
      <c r="O254" s="1"/>
      <c r="P254" s="1"/>
      <c r="Q254" s="1"/>
    </row>
    <row r="255" spans="2:17" ht="12.75">
      <c r="B255" s="111"/>
      <c r="C255" s="111"/>
      <c r="D255" s="112" t="s">
        <v>13</v>
      </c>
      <c r="E255" s="113" t="s">
        <v>1578</v>
      </c>
      <c r="G255" s="1"/>
      <c r="H255" s="1"/>
      <c r="I255" s="1"/>
      <c r="J255" s="1"/>
      <c r="K255" s="1"/>
      <c r="L255" s="1"/>
      <c r="M255" s="1"/>
      <c r="N255" s="1"/>
      <c r="O255" s="1"/>
      <c r="P255" s="1"/>
      <c r="Q255" s="1"/>
    </row>
    <row r="256" spans="2:17" ht="12.75">
      <c r="B256" s="111"/>
      <c r="C256" s="111"/>
      <c r="D256" s="111"/>
      <c r="E256" s="31" t="s">
        <v>799</v>
      </c>
      <c r="G256" s="1"/>
      <c r="H256" s="1"/>
      <c r="I256" s="1"/>
      <c r="J256" s="1"/>
      <c r="K256" s="1"/>
      <c r="L256" s="1"/>
      <c r="M256" s="1"/>
      <c r="N256" s="1"/>
      <c r="O256" s="1"/>
      <c r="P256" s="1"/>
      <c r="Q256" s="1"/>
    </row>
    <row r="257" spans="1:17" s="18" customFormat="1" ht="12.75">
      <c r="A257" s="7"/>
      <c r="B257" s="111"/>
      <c r="C257" s="111"/>
      <c r="D257" s="111" t="s">
        <v>103</v>
      </c>
      <c r="E257" s="120" t="s">
        <v>102</v>
      </c>
      <c r="G257" s="179"/>
      <c r="H257" s="1"/>
      <c r="I257" s="1"/>
      <c r="J257" s="1"/>
      <c r="K257" s="1"/>
      <c r="L257" s="1"/>
      <c r="M257" s="1"/>
      <c r="N257" s="1"/>
      <c r="O257" s="1"/>
      <c r="P257" s="1"/>
      <c r="Q257" s="1"/>
    </row>
    <row r="258" spans="1:16" s="18" customFormat="1" ht="12.75">
      <c r="A258" s="7"/>
      <c r="B258" s="108" t="s">
        <v>25</v>
      </c>
      <c r="C258" s="108"/>
      <c r="D258" s="109"/>
      <c r="E258" s="110" t="s">
        <v>1576</v>
      </c>
      <c r="J258" s="1"/>
      <c r="K258" s="1"/>
      <c r="L258" s="1"/>
      <c r="M258" s="1"/>
      <c r="N258" s="1"/>
      <c r="O258" s="1"/>
      <c r="P258" s="1"/>
    </row>
    <row r="259" spans="2:17" ht="12.75">
      <c r="B259" s="109"/>
      <c r="C259" s="108" t="s">
        <v>28</v>
      </c>
      <c r="D259" s="109"/>
      <c r="E259" s="110" t="s">
        <v>1567</v>
      </c>
      <c r="G259" s="1"/>
      <c r="H259" s="1"/>
      <c r="I259" s="1"/>
      <c r="J259" s="1"/>
      <c r="K259" s="1"/>
      <c r="L259" s="1"/>
      <c r="M259" s="1"/>
      <c r="N259" s="1"/>
      <c r="O259" s="1"/>
      <c r="P259" s="1"/>
      <c r="Q259" s="1"/>
    </row>
    <row r="260" spans="2:17" ht="12.75">
      <c r="B260" s="111"/>
      <c r="C260" s="111"/>
      <c r="D260" s="112" t="s">
        <v>14</v>
      </c>
      <c r="E260" s="113" t="s">
        <v>1577</v>
      </c>
      <c r="G260" s="1"/>
      <c r="H260" s="1"/>
      <c r="I260" s="1"/>
      <c r="J260" s="1"/>
      <c r="K260" s="1"/>
      <c r="L260" s="1"/>
      <c r="M260" s="1"/>
      <c r="N260" s="1"/>
      <c r="O260" s="1"/>
      <c r="P260" s="1"/>
      <c r="Q260" s="1"/>
    </row>
    <row r="261" spans="2:17" ht="12.75">
      <c r="B261" s="111"/>
      <c r="C261" s="111"/>
      <c r="D261" s="111"/>
      <c r="E261" s="31" t="s">
        <v>799</v>
      </c>
      <c r="G261" s="1"/>
      <c r="H261" s="1"/>
      <c r="I261" s="1"/>
      <c r="J261" s="1"/>
      <c r="K261" s="1"/>
      <c r="L261" s="1"/>
      <c r="M261" s="1"/>
      <c r="N261" s="1"/>
      <c r="O261" s="1"/>
      <c r="P261" s="1"/>
      <c r="Q261" s="1"/>
    </row>
    <row r="262" spans="1:17" s="18" customFormat="1" ht="12.75">
      <c r="A262" s="7"/>
      <c r="B262" s="111"/>
      <c r="C262" s="111"/>
      <c r="D262" s="111" t="s">
        <v>103</v>
      </c>
      <c r="E262" s="120" t="s">
        <v>102</v>
      </c>
      <c r="G262" s="179"/>
      <c r="H262" s="1"/>
      <c r="I262" s="1"/>
      <c r="J262" s="1"/>
      <c r="K262" s="1"/>
      <c r="L262" s="1"/>
      <c r="M262" s="1"/>
      <c r="N262" s="1"/>
      <c r="O262" s="1"/>
      <c r="P262" s="1"/>
      <c r="Q262" s="1"/>
    </row>
    <row r="263" spans="2:17" ht="12.75">
      <c r="B263" s="111"/>
      <c r="C263" s="111"/>
      <c r="D263" s="112" t="s">
        <v>13</v>
      </c>
      <c r="E263" s="113" t="s">
        <v>1578</v>
      </c>
      <c r="G263" s="1"/>
      <c r="H263" s="1"/>
      <c r="I263" s="1"/>
      <c r="J263" s="1"/>
      <c r="K263" s="1"/>
      <c r="L263" s="1"/>
      <c r="M263" s="1"/>
      <c r="N263" s="1"/>
      <c r="O263" s="1"/>
      <c r="P263" s="1"/>
      <c r="Q263" s="1"/>
    </row>
    <row r="264" spans="2:17" ht="12.75">
      <c r="B264" s="111"/>
      <c r="C264" s="111"/>
      <c r="D264" s="111"/>
      <c r="E264" s="31" t="s">
        <v>799</v>
      </c>
      <c r="G264" s="1"/>
      <c r="H264" s="1"/>
      <c r="I264" s="1"/>
      <c r="J264" s="1"/>
      <c r="K264" s="1"/>
      <c r="L264" s="1"/>
      <c r="M264" s="1"/>
      <c r="N264" s="1"/>
      <c r="O264" s="1"/>
      <c r="P264" s="1"/>
      <c r="Q264" s="1"/>
    </row>
    <row r="265" spans="1:17" s="18" customFormat="1" ht="12.75">
      <c r="A265" s="7"/>
      <c r="B265" s="111"/>
      <c r="C265" s="111"/>
      <c r="D265" s="111" t="s">
        <v>103</v>
      </c>
      <c r="E265" s="120" t="s">
        <v>102</v>
      </c>
      <c r="G265" s="179"/>
      <c r="H265" s="1"/>
      <c r="I265" s="1"/>
      <c r="J265" s="1"/>
      <c r="K265" s="1"/>
      <c r="L265" s="1"/>
      <c r="M265" s="1"/>
      <c r="N265" s="1"/>
      <c r="O265" s="1"/>
      <c r="P265" s="1"/>
      <c r="Q265" s="1"/>
    </row>
    <row r="266" spans="2:17" ht="12.75">
      <c r="B266" s="109"/>
      <c r="C266" s="108" t="s">
        <v>23</v>
      </c>
      <c r="D266" s="109"/>
      <c r="E266" s="110" t="s">
        <v>1569</v>
      </c>
      <c r="G266" s="1"/>
      <c r="H266" s="1"/>
      <c r="I266" s="1"/>
      <c r="J266" s="1"/>
      <c r="K266" s="1"/>
      <c r="L266" s="1"/>
      <c r="M266" s="1"/>
      <c r="N266" s="1"/>
      <c r="O266" s="1"/>
      <c r="P266" s="1"/>
      <c r="Q266" s="1"/>
    </row>
    <row r="267" spans="2:17" ht="12.75">
      <c r="B267" s="111"/>
      <c r="C267" s="111"/>
      <c r="D267" s="112" t="s">
        <v>14</v>
      </c>
      <c r="E267" s="113" t="s">
        <v>1577</v>
      </c>
      <c r="G267" s="1"/>
      <c r="H267" s="1"/>
      <c r="I267" s="1"/>
      <c r="J267" s="1"/>
      <c r="K267" s="1"/>
      <c r="L267" s="1"/>
      <c r="M267" s="1"/>
      <c r="N267" s="1"/>
      <c r="O267" s="1"/>
      <c r="P267" s="1"/>
      <c r="Q267" s="1"/>
    </row>
    <row r="268" spans="2:17" ht="12.75">
      <c r="B268" s="111"/>
      <c r="C268" s="111"/>
      <c r="D268" s="111"/>
      <c r="E268" s="31" t="s">
        <v>799</v>
      </c>
      <c r="G268" s="1"/>
      <c r="H268" s="1"/>
      <c r="I268" s="1"/>
      <c r="J268" s="1"/>
      <c r="K268" s="1"/>
      <c r="L268" s="1"/>
      <c r="M268" s="1"/>
      <c r="N268" s="1"/>
      <c r="O268" s="1"/>
      <c r="P268" s="1"/>
      <c r="Q268" s="1"/>
    </row>
    <row r="269" spans="1:17" s="18" customFormat="1" ht="12.75">
      <c r="A269" s="7"/>
      <c r="B269" s="111"/>
      <c r="C269" s="111"/>
      <c r="D269" s="111" t="s">
        <v>103</v>
      </c>
      <c r="E269" s="120" t="s">
        <v>102</v>
      </c>
      <c r="G269" s="179"/>
      <c r="H269" s="1"/>
      <c r="I269" s="1"/>
      <c r="J269" s="1"/>
      <c r="K269" s="1"/>
      <c r="L269" s="1"/>
      <c r="M269" s="1"/>
      <c r="N269" s="1"/>
      <c r="O269" s="1"/>
      <c r="P269" s="1"/>
      <c r="Q269" s="1"/>
    </row>
    <row r="270" spans="2:17" ht="12.75">
      <c r="B270" s="111"/>
      <c r="C270" s="111"/>
      <c r="D270" s="112" t="s">
        <v>13</v>
      </c>
      <c r="E270" s="113" t="s">
        <v>1578</v>
      </c>
      <c r="G270" s="1"/>
      <c r="H270" s="1"/>
      <c r="I270" s="1"/>
      <c r="J270" s="1"/>
      <c r="K270" s="1"/>
      <c r="L270" s="1"/>
      <c r="M270" s="1"/>
      <c r="N270" s="1"/>
      <c r="O270" s="1"/>
      <c r="P270" s="1"/>
      <c r="Q270" s="1"/>
    </row>
    <row r="271" spans="2:17" ht="12.75">
      <c r="B271" s="111"/>
      <c r="C271" s="111"/>
      <c r="D271" s="111"/>
      <c r="E271" s="31" t="s">
        <v>799</v>
      </c>
      <c r="G271" s="1"/>
      <c r="H271" s="1"/>
      <c r="I271" s="1"/>
      <c r="J271" s="1"/>
      <c r="K271" s="1"/>
      <c r="L271" s="1"/>
      <c r="M271" s="1"/>
      <c r="N271" s="1"/>
      <c r="O271" s="1"/>
      <c r="P271" s="1"/>
      <c r="Q271" s="1"/>
    </row>
    <row r="272" spans="1:17" s="18" customFormat="1" ht="12.75">
      <c r="A272" s="7"/>
      <c r="B272" s="111"/>
      <c r="C272" s="111"/>
      <c r="D272" s="111" t="s">
        <v>103</v>
      </c>
      <c r="E272" s="120" t="s">
        <v>102</v>
      </c>
      <c r="G272" s="179"/>
      <c r="H272" s="1"/>
      <c r="I272" s="1"/>
      <c r="J272" s="1"/>
      <c r="K272" s="1"/>
      <c r="L272" s="1"/>
      <c r="M272" s="1"/>
      <c r="N272" s="1"/>
      <c r="O272" s="1"/>
      <c r="P272" s="1"/>
      <c r="Q272" s="1"/>
    </row>
    <row r="273" spans="2:17" ht="12.75">
      <c r="B273" s="109"/>
      <c r="C273" s="108" t="s">
        <v>22</v>
      </c>
      <c r="D273" s="109"/>
      <c r="E273" s="110" t="s">
        <v>1570</v>
      </c>
      <c r="G273" s="1"/>
      <c r="H273" s="1"/>
      <c r="I273" s="1"/>
      <c r="J273" s="1"/>
      <c r="K273" s="1"/>
      <c r="L273" s="1"/>
      <c r="M273" s="1"/>
      <c r="N273" s="1"/>
      <c r="O273" s="1"/>
      <c r="P273" s="1"/>
      <c r="Q273" s="1"/>
    </row>
    <row r="274" spans="2:17" ht="12.75">
      <c r="B274" s="111"/>
      <c r="C274" s="111"/>
      <c r="D274" s="112" t="s">
        <v>14</v>
      </c>
      <c r="E274" s="113" t="s">
        <v>1577</v>
      </c>
      <c r="G274" s="1"/>
      <c r="H274" s="1"/>
      <c r="I274" s="1"/>
      <c r="J274" s="1"/>
      <c r="K274" s="1"/>
      <c r="L274" s="1"/>
      <c r="M274" s="1"/>
      <c r="N274" s="1"/>
      <c r="O274" s="1"/>
      <c r="P274" s="1"/>
      <c r="Q274" s="1"/>
    </row>
    <row r="275" spans="2:17" ht="12.75">
      <c r="B275" s="111"/>
      <c r="C275" s="111"/>
      <c r="D275" s="111"/>
      <c r="E275" s="31" t="s">
        <v>799</v>
      </c>
      <c r="G275" s="1"/>
      <c r="H275" s="1"/>
      <c r="I275" s="1"/>
      <c r="J275" s="1"/>
      <c r="K275" s="1"/>
      <c r="L275" s="1"/>
      <c r="M275" s="1"/>
      <c r="N275" s="1"/>
      <c r="O275" s="1"/>
      <c r="P275" s="1"/>
      <c r="Q275" s="1"/>
    </row>
    <row r="276" spans="1:17" s="18" customFormat="1" ht="12.75">
      <c r="A276" s="7"/>
      <c r="B276" s="111"/>
      <c r="C276" s="111"/>
      <c r="D276" s="111" t="s">
        <v>103</v>
      </c>
      <c r="E276" s="120" t="s">
        <v>102</v>
      </c>
      <c r="G276" s="179"/>
      <c r="H276" s="1"/>
      <c r="I276" s="1"/>
      <c r="J276" s="1"/>
      <c r="K276" s="1"/>
      <c r="L276" s="1"/>
      <c r="M276" s="1"/>
      <c r="N276" s="1"/>
      <c r="O276" s="1"/>
      <c r="P276" s="1"/>
      <c r="Q276" s="1"/>
    </row>
    <row r="277" spans="2:17" ht="12.75">
      <c r="B277" s="111"/>
      <c r="C277" s="111"/>
      <c r="D277" s="112" t="s">
        <v>13</v>
      </c>
      <c r="E277" s="113" t="s">
        <v>1578</v>
      </c>
      <c r="G277" s="1"/>
      <c r="H277" s="1"/>
      <c r="I277" s="1"/>
      <c r="J277" s="1"/>
      <c r="K277" s="1"/>
      <c r="L277" s="1"/>
      <c r="M277" s="1"/>
      <c r="N277" s="1"/>
      <c r="O277" s="1"/>
      <c r="P277" s="1"/>
      <c r="Q277" s="1"/>
    </row>
    <row r="278" spans="2:17" ht="12.75">
      <c r="B278" s="111"/>
      <c r="C278" s="111"/>
      <c r="D278" s="111"/>
      <c r="E278" s="31" t="s">
        <v>799</v>
      </c>
      <c r="G278" s="1"/>
      <c r="H278" s="1"/>
      <c r="I278" s="1"/>
      <c r="J278" s="1"/>
      <c r="K278" s="1"/>
      <c r="L278" s="1"/>
      <c r="M278" s="1"/>
      <c r="N278" s="1"/>
      <c r="O278" s="1"/>
      <c r="P278" s="1"/>
      <c r="Q278" s="1"/>
    </row>
    <row r="279" spans="1:17" s="18" customFormat="1" ht="12.75">
      <c r="A279" s="7"/>
      <c r="B279" s="111"/>
      <c r="C279" s="111"/>
      <c r="D279" s="111" t="s">
        <v>103</v>
      </c>
      <c r="E279" s="120" t="s">
        <v>102</v>
      </c>
      <c r="G279" s="179"/>
      <c r="H279" s="1"/>
      <c r="I279" s="1"/>
      <c r="J279" s="1"/>
      <c r="K279" s="1"/>
      <c r="L279" s="1"/>
      <c r="M279" s="1"/>
      <c r="N279" s="1"/>
      <c r="O279" s="1"/>
      <c r="P279" s="1"/>
      <c r="Q279" s="1"/>
    </row>
    <row r="280" spans="2:17" ht="12.75">
      <c r="B280" s="109"/>
      <c r="C280" s="108" t="s">
        <v>27</v>
      </c>
      <c r="D280" s="109"/>
      <c r="E280" s="110" t="s">
        <v>1572</v>
      </c>
      <c r="G280" s="1"/>
      <c r="H280" s="1"/>
      <c r="I280" s="1"/>
      <c r="J280" s="1"/>
      <c r="K280" s="1"/>
      <c r="L280" s="1"/>
      <c r="M280" s="1"/>
      <c r="N280" s="1"/>
      <c r="O280" s="1"/>
      <c r="P280" s="1"/>
      <c r="Q280" s="1"/>
    </row>
    <row r="281" spans="2:17" ht="12.75">
      <c r="B281" s="111"/>
      <c r="C281" s="111"/>
      <c r="D281" s="112" t="s">
        <v>14</v>
      </c>
      <c r="E281" s="113" t="s">
        <v>1577</v>
      </c>
      <c r="G281" s="1"/>
      <c r="H281" s="1"/>
      <c r="I281" s="1"/>
      <c r="J281" s="1"/>
      <c r="K281" s="1"/>
      <c r="L281" s="1"/>
      <c r="M281" s="1"/>
      <c r="N281" s="1"/>
      <c r="O281" s="1"/>
      <c r="P281" s="1"/>
      <c r="Q281" s="1"/>
    </row>
    <row r="282" spans="2:17" ht="12.75">
      <c r="B282" s="111"/>
      <c r="C282" s="111"/>
      <c r="D282" s="111"/>
      <c r="E282" s="31" t="s">
        <v>799</v>
      </c>
      <c r="G282" s="1"/>
      <c r="H282" s="1"/>
      <c r="I282" s="1"/>
      <c r="J282" s="1"/>
      <c r="K282" s="1"/>
      <c r="L282" s="1"/>
      <c r="M282" s="1"/>
      <c r="N282" s="1"/>
      <c r="O282" s="1"/>
      <c r="P282" s="1"/>
      <c r="Q282" s="1"/>
    </row>
    <row r="283" spans="1:17" s="18" customFormat="1" ht="12.75">
      <c r="A283" s="7"/>
      <c r="B283" s="111"/>
      <c r="C283" s="111"/>
      <c r="D283" s="111" t="s">
        <v>103</v>
      </c>
      <c r="E283" s="120" t="s">
        <v>102</v>
      </c>
      <c r="G283" s="179"/>
      <c r="H283" s="1"/>
      <c r="I283" s="1"/>
      <c r="J283" s="1"/>
      <c r="K283" s="1"/>
      <c r="L283" s="1"/>
      <c r="M283" s="1"/>
      <c r="N283" s="1"/>
      <c r="O283" s="1"/>
      <c r="P283" s="1"/>
      <c r="Q283" s="1"/>
    </row>
    <row r="284" spans="2:17" ht="12.75">
      <c r="B284" s="111"/>
      <c r="C284" s="111"/>
      <c r="D284" s="112" t="s">
        <v>13</v>
      </c>
      <c r="E284" s="113" t="s">
        <v>1578</v>
      </c>
      <c r="G284" s="1"/>
      <c r="H284" s="1"/>
      <c r="I284" s="1"/>
      <c r="J284" s="1"/>
      <c r="K284" s="1"/>
      <c r="L284" s="1"/>
      <c r="M284" s="1"/>
      <c r="N284" s="1"/>
      <c r="O284" s="1"/>
      <c r="P284" s="1"/>
      <c r="Q284" s="1"/>
    </row>
    <row r="285" spans="2:17" ht="12.75">
      <c r="B285" s="111"/>
      <c r="C285" s="111"/>
      <c r="D285" s="111"/>
      <c r="E285" s="31" t="s">
        <v>799</v>
      </c>
      <c r="G285" s="1"/>
      <c r="H285" s="1"/>
      <c r="I285" s="1"/>
      <c r="J285" s="1"/>
      <c r="K285" s="1"/>
      <c r="L285" s="1"/>
      <c r="M285" s="1"/>
      <c r="N285" s="1"/>
      <c r="O285" s="1"/>
      <c r="P285" s="1"/>
      <c r="Q285" s="1"/>
    </row>
    <row r="286" spans="1:17" s="18" customFormat="1" ht="12.75">
      <c r="A286" s="7"/>
      <c r="B286" s="111"/>
      <c r="C286" s="111"/>
      <c r="D286" s="111" t="s">
        <v>103</v>
      </c>
      <c r="E286" s="120" t="s">
        <v>102</v>
      </c>
      <c r="G286" s="179"/>
      <c r="H286" s="1"/>
      <c r="I286" s="1"/>
      <c r="J286" s="1"/>
      <c r="K286" s="1"/>
      <c r="L286" s="1"/>
      <c r="M286" s="1"/>
      <c r="N286" s="1"/>
      <c r="O286" s="1"/>
      <c r="P286" s="1"/>
      <c r="Q286" s="1"/>
    </row>
    <row r="287" spans="2:17" ht="12.75">
      <c r="B287" s="109"/>
      <c r="C287" s="108" t="s">
        <v>14</v>
      </c>
      <c r="D287" s="109"/>
      <c r="E287" s="110" t="s">
        <v>1528</v>
      </c>
      <c r="G287" s="1"/>
      <c r="H287" s="1"/>
      <c r="I287" s="1"/>
      <c r="J287" s="1"/>
      <c r="K287" s="1"/>
      <c r="L287" s="1"/>
      <c r="M287" s="1"/>
      <c r="N287" s="1"/>
      <c r="O287" s="1"/>
      <c r="P287" s="1"/>
      <c r="Q287" s="1"/>
    </row>
    <row r="288" spans="2:17" ht="12.75">
      <c r="B288" s="111"/>
      <c r="C288" s="111"/>
      <c r="D288" s="112" t="s">
        <v>14</v>
      </c>
      <c r="E288" s="113" t="s">
        <v>1577</v>
      </c>
      <c r="G288" s="1"/>
      <c r="H288" s="1"/>
      <c r="I288" s="1"/>
      <c r="J288" s="1"/>
      <c r="K288" s="1"/>
      <c r="L288" s="1"/>
      <c r="M288" s="1"/>
      <c r="N288" s="1"/>
      <c r="O288" s="1"/>
      <c r="P288" s="1"/>
      <c r="Q288" s="1"/>
    </row>
    <row r="289" spans="2:17" ht="12.75">
      <c r="B289" s="111"/>
      <c r="C289" s="111"/>
      <c r="D289" s="111"/>
      <c r="E289" s="31" t="s">
        <v>799</v>
      </c>
      <c r="G289" s="1"/>
      <c r="H289" s="1"/>
      <c r="I289" s="1"/>
      <c r="J289" s="1"/>
      <c r="K289" s="1"/>
      <c r="L289" s="1"/>
      <c r="M289" s="1"/>
      <c r="N289" s="1"/>
      <c r="O289" s="1"/>
      <c r="P289" s="1"/>
      <c r="Q289" s="1"/>
    </row>
    <row r="290" spans="1:17" s="18" customFormat="1" ht="12.75">
      <c r="A290" s="7"/>
      <c r="B290" s="111"/>
      <c r="C290" s="111"/>
      <c r="D290" s="111" t="s">
        <v>103</v>
      </c>
      <c r="E290" s="120" t="s">
        <v>102</v>
      </c>
      <c r="G290" s="179"/>
      <c r="H290" s="1"/>
      <c r="I290" s="1"/>
      <c r="J290" s="1"/>
      <c r="K290" s="1"/>
      <c r="L290" s="1"/>
      <c r="M290" s="1"/>
      <c r="N290" s="1"/>
      <c r="O290" s="1"/>
      <c r="P290" s="1"/>
      <c r="Q290" s="1"/>
    </row>
    <row r="291" spans="2:17" ht="12.75">
      <c r="B291" s="111"/>
      <c r="C291" s="111"/>
      <c r="D291" s="112" t="s">
        <v>13</v>
      </c>
      <c r="E291" s="113" t="s">
        <v>1578</v>
      </c>
      <c r="G291" s="1"/>
      <c r="H291" s="1"/>
      <c r="I291" s="1"/>
      <c r="J291" s="1"/>
      <c r="K291" s="1"/>
      <c r="L291" s="1"/>
      <c r="M291" s="1"/>
      <c r="N291" s="1"/>
      <c r="O291" s="1"/>
      <c r="P291" s="1"/>
      <c r="Q291" s="1"/>
    </row>
    <row r="292" spans="2:17" ht="12.75">
      <c r="B292" s="111"/>
      <c r="C292" s="111"/>
      <c r="D292" s="111"/>
      <c r="E292" s="31" t="s">
        <v>799</v>
      </c>
      <c r="G292" s="1"/>
      <c r="H292" s="1"/>
      <c r="I292" s="1"/>
      <c r="J292" s="1"/>
      <c r="K292" s="1"/>
      <c r="L292" s="1"/>
      <c r="M292" s="1"/>
      <c r="N292" s="1"/>
      <c r="O292" s="1"/>
      <c r="P292" s="1"/>
      <c r="Q292" s="1"/>
    </row>
    <row r="293" spans="1:17" s="18" customFormat="1" ht="12.75">
      <c r="A293" s="7"/>
      <c r="B293" s="111"/>
      <c r="C293" s="111"/>
      <c r="D293" s="111" t="s">
        <v>103</v>
      </c>
      <c r="E293" s="120" t="s">
        <v>102</v>
      </c>
      <c r="G293" s="179"/>
      <c r="H293" s="1"/>
      <c r="I293" s="1"/>
      <c r="J293" s="1"/>
      <c r="K293" s="1"/>
      <c r="L293" s="1"/>
      <c r="M293" s="1"/>
      <c r="N293" s="1"/>
      <c r="O293" s="1"/>
      <c r="P293" s="1"/>
      <c r="Q293" s="1"/>
    </row>
    <row r="294" spans="2:17" ht="12.75">
      <c r="B294" s="109"/>
      <c r="C294" s="108" t="s">
        <v>13</v>
      </c>
      <c r="D294" s="109"/>
      <c r="E294" s="110" t="s">
        <v>1573</v>
      </c>
      <c r="G294" s="1"/>
      <c r="H294" s="1"/>
      <c r="I294" s="1"/>
      <c r="J294" s="1"/>
      <c r="K294" s="1"/>
      <c r="L294" s="1"/>
      <c r="M294" s="1"/>
      <c r="N294" s="1"/>
      <c r="O294" s="1"/>
      <c r="P294" s="1"/>
      <c r="Q294" s="1"/>
    </row>
    <row r="295" spans="2:17" ht="12.75">
      <c r="B295" s="111"/>
      <c r="C295" s="111"/>
      <c r="D295" s="112" t="s">
        <v>14</v>
      </c>
      <c r="E295" s="113" t="s">
        <v>1577</v>
      </c>
      <c r="G295" s="1"/>
      <c r="H295" s="1"/>
      <c r="I295" s="1"/>
      <c r="J295" s="1"/>
      <c r="K295" s="1"/>
      <c r="L295" s="1"/>
      <c r="M295" s="1"/>
      <c r="N295" s="1"/>
      <c r="O295" s="1"/>
      <c r="P295" s="1"/>
      <c r="Q295" s="1"/>
    </row>
    <row r="296" spans="2:17" ht="12.75">
      <c r="B296" s="111"/>
      <c r="C296" s="111"/>
      <c r="D296" s="111"/>
      <c r="E296" s="31" t="s">
        <v>799</v>
      </c>
      <c r="G296" s="1"/>
      <c r="H296" s="1"/>
      <c r="I296" s="1"/>
      <c r="J296" s="1"/>
      <c r="K296" s="1"/>
      <c r="L296" s="1"/>
      <c r="M296" s="1"/>
      <c r="N296" s="1"/>
      <c r="O296" s="1"/>
      <c r="P296" s="1"/>
      <c r="Q296" s="1"/>
    </row>
    <row r="297" spans="1:17" s="18" customFormat="1" ht="12.75">
      <c r="A297" s="7"/>
      <c r="B297" s="111"/>
      <c r="C297" s="111"/>
      <c r="D297" s="111" t="s">
        <v>103</v>
      </c>
      <c r="E297" s="120" t="s">
        <v>102</v>
      </c>
      <c r="G297" s="179"/>
      <c r="H297" s="1"/>
      <c r="I297" s="1"/>
      <c r="J297" s="1"/>
      <c r="K297" s="1"/>
      <c r="L297" s="1"/>
      <c r="M297" s="1"/>
      <c r="N297" s="1"/>
      <c r="O297" s="1"/>
      <c r="P297" s="1"/>
      <c r="Q297" s="1"/>
    </row>
    <row r="298" spans="2:17" ht="12.75">
      <c r="B298" s="111"/>
      <c r="C298" s="111"/>
      <c r="D298" s="112" t="s">
        <v>13</v>
      </c>
      <c r="E298" s="113" t="s">
        <v>1578</v>
      </c>
      <c r="G298" s="1"/>
      <c r="H298" s="1"/>
      <c r="I298" s="1"/>
      <c r="J298" s="1"/>
      <c r="K298" s="1"/>
      <c r="L298" s="1"/>
      <c r="M298" s="1"/>
      <c r="N298" s="1"/>
      <c r="O298" s="1"/>
      <c r="P298" s="1"/>
      <c r="Q298" s="1"/>
    </row>
    <row r="299" spans="2:17" ht="12.75">
      <c r="B299" s="111"/>
      <c r="C299" s="111"/>
      <c r="D299" s="111"/>
      <c r="E299" s="31" t="s">
        <v>799</v>
      </c>
      <c r="G299" s="1"/>
      <c r="H299" s="1"/>
      <c r="I299" s="1"/>
      <c r="J299" s="1"/>
      <c r="K299" s="1"/>
      <c r="L299" s="1"/>
      <c r="M299" s="1"/>
      <c r="N299" s="1"/>
      <c r="O299" s="1"/>
      <c r="P299" s="1"/>
      <c r="Q299" s="1"/>
    </row>
    <row r="300" spans="1:17" s="18" customFormat="1" ht="12.75">
      <c r="A300" s="7"/>
      <c r="B300" s="111"/>
      <c r="C300" s="111"/>
      <c r="D300" s="111" t="s">
        <v>103</v>
      </c>
      <c r="E300" s="120" t="s">
        <v>102</v>
      </c>
      <c r="G300" s="179"/>
      <c r="H300" s="1"/>
      <c r="I300" s="1"/>
      <c r="J300" s="1"/>
      <c r="K300" s="1"/>
      <c r="L300" s="1"/>
      <c r="M300" s="1"/>
      <c r="N300" s="1"/>
      <c r="O300" s="1"/>
      <c r="P300" s="1"/>
      <c r="Q300" s="1"/>
    </row>
    <row r="301" spans="2:17" ht="12.75">
      <c r="B301" s="109"/>
      <c r="C301" s="108" t="s">
        <v>153</v>
      </c>
      <c r="D301" s="109"/>
      <c r="E301" s="110" t="s">
        <v>1575</v>
      </c>
      <c r="G301" s="1"/>
      <c r="H301" s="1"/>
      <c r="I301" s="1"/>
      <c r="J301" s="1"/>
      <c r="K301" s="1"/>
      <c r="L301" s="1"/>
      <c r="M301" s="1"/>
      <c r="N301" s="1"/>
      <c r="O301" s="1"/>
      <c r="P301" s="1"/>
      <c r="Q301" s="1"/>
    </row>
    <row r="302" spans="2:17" ht="12.75">
      <c r="B302" s="111"/>
      <c r="C302" s="111"/>
      <c r="D302" s="112" t="s">
        <v>14</v>
      </c>
      <c r="E302" s="113" t="s">
        <v>1577</v>
      </c>
      <c r="G302" s="1"/>
      <c r="H302" s="1"/>
      <c r="I302" s="1"/>
      <c r="J302" s="1"/>
      <c r="K302" s="1"/>
      <c r="L302" s="1"/>
      <c r="M302" s="1"/>
      <c r="N302" s="1"/>
      <c r="O302" s="1"/>
      <c r="P302" s="1"/>
      <c r="Q302" s="1"/>
    </row>
    <row r="303" spans="2:17" ht="12.75">
      <c r="B303" s="111"/>
      <c r="C303" s="111"/>
      <c r="D303" s="111"/>
      <c r="E303" s="31" t="s">
        <v>799</v>
      </c>
      <c r="G303" s="1"/>
      <c r="H303" s="1"/>
      <c r="I303" s="1"/>
      <c r="J303" s="1"/>
      <c r="K303" s="1"/>
      <c r="L303" s="1"/>
      <c r="M303" s="1"/>
      <c r="N303" s="1"/>
      <c r="O303" s="1"/>
      <c r="P303" s="1"/>
      <c r="Q303" s="1"/>
    </row>
    <row r="304" spans="1:17" s="18" customFormat="1" ht="12.75">
      <c r="A304" s="7"/>
      <c r="B304" s="111"/>
      <c r="C304" s="111"/>
      <c r="D304" s="111" t="s">
        <v>103</v>
      </c>
      <c r="E304" s="120" t="s">
        <v>102</v>
      </c>
      <c r="G304" s="179"/>
      <c r="H304" s="1"/>
      <c r="I304" s="1"/>
      <c r="J304" s="1"/>
      <c r="K304" s="1"/>
      <c r="L304" s="1"/>
      <c r="M304" s="1"/>
      <c r="N304" s="1"/>
      <c r="O304" s="1"/>
      <c r="P304" s="1"/>
      <c r="Q304" s="1"/>
    </row>
    <row r="305" spans="2:17" ht="12.75">
      <c r="B305" s="111"/>
      <c r="C305" s="111"/>
      <c r="D305" s="112" t="s">
        <v>13</v>
      </c>
      <c r="E305" s="113" t="s">
        <v>1578</v>
      </c>
      <c r="G305" s="1"/>
      <c r="H305" s="1"/>
      <c r="I305" s="1"/>
      <c r="J305" s="1"/>
      <c r="K305" s="1"/>
      <c r="L305" s="1"/>
      <c r="M305" s="1"/>
      <c r="N305" s="1"/>
      <c r="O305" s="1"/>
      <c r="P305" s="1"/>
      <c r="Q305" s="1"/>
    </row>
    <row r="306" spans="2:17" ht="12.75">
      <c r="B306" s="618"/>
      <c r="C306" s="618"/>
      <c r="D306" s="618"/>
      <c r="E306" s="31" t="s">
        <v>799</v>
      </c>
      <c r="G306" s="1"/>
      <c r="H306" s="1"/>
      <c r="I306" s="1"/>
      <c r="J306" s="1"/>
      <c r="K306" s="1"/>
      <c r="L306" s="1"/>
      <c r="M306" s="1"/>
      <c r="N306" s="1"/>
      <c r="O306" s="1"/>
      <c r="P306" s="1"/>
      <c r="Q306" s="1"/>
    </row>
    <row r="307" spans="1:17" s="18" customFormat="1" ht="12.75">
      <c r="A307" s="7"/>
      <c r="B307" s="620"/>
      <c r="C307" s="620"/>
      <c r="D307" s="620" t="s">
        <v>103</v>
      </c>
      <c r="E307" s="621" t="s">
        <v>102</v>
      </c>
      <c r="G307" s="179"/>
      <c r="H307" s="1"/>
      <c r="I307" s="1"/>
      <c r="J307" s="1"/>
      <c r="K307" s="1"/>
      <c r="L307" s="1"/>
      <c r="M307" s="1"/>
      <c r="N307" s="1"/>
      <c r="O307" s="1"/>
      <c r="P307" s="1"/>
      <c r="Q307" s="1"/>
    </row>
    <row r="308" spans="2:16" s="6" customFormat="1" ht="15" customHeight="1">
      <c r="B308" s="7"/>
      <c r="C308" s="8"/>
      <c r="D308" s="9"/>
      <c r="E308" s="10"/>
      <c r="F308" s="2"/>
      <c r="G308" s="179"/>
      <c r="H308" s="1"/>
      <c r="I308" s="1"/>
      <c r="J308" s="1"/>
      <c r="K308" s="1"/>
      <c r="L308" s="1"/>
      <c r="M308" s="1"/>
      <c r="N308" s="1"/>
      <c r="O308" s="1"/>
      <c r="P308" s="1"/>
    </row>
    <row r="309" spans="2:16" s="6" customFormat="1" ht="15" customHeight="1">
      <c r="B309" s="7"/>
      <c r="C309" s="7"/>
      <c r="D309" s="9"/>
      <c r="E309" s="10"/>
      <c r="F309" s="2"/>
      <c r="G309" s="179"/>
      <c r="H309" s="1"/>
      <c r="I309" s="1"/>
      <c r="J309" s="1"/>
      <c r="K309" s="1"/>
      <c r="L309" s="1"/>
      <c r="M309" s="1"/>
      <c r="N309" s="1"/>
      <c r="O309" s="1"/>
      <c r="P309" s="1"/>
    </row>
  </sheetData>
  <sheetProtection/>
  <mergeCells count="4">
    <mergeCell ref="A1:E1"/>
    <mergeCell ref="B3:E3"/>
    <mergeCell ref="B5:E5"/>
    <mergeCell ref="B2:E2"/>
  </mergeCells>
  <printOptions horizontalCentered="1"/>
  <pageMargins left="0.3937007874015748" right="0.3937007874015748" top="0.7874015748031497" bottom="0.3937007874015748" header="0.3937007874015748" footer="0"/>
  <pageSetup fitToHeight="4" horizontalDpi="600" verticalDpi="600" orientation="portrait" paperSize="9" scale="74" r:id="rId2"/>
  <headerFooter scaleWithDoc="0">
    <oddHeader>&amp;L&amp;G&amp;R&amp;10Anexo à Circular OE2019 
Série A N.º 1390</oddHeader>
  </headerFooter>
  <rowBreaks count="4" manualBreakCount="4">
    <brk id="82" min="1" max="4" man="1"/>
    <brk id="157" min="1" max="4" man="1"/>
    <brk id="234" min="1" max="4" man="1"/>
    <brk id="308" max="4" man="1"/>
  </rowBreaks>
  <ignoredErrors>
    <ignoredError sqref="B85:D155 B237:D307 B160:D234 B8:D75" numberStoredAsText="1"/>
  </ignoredErrors>
  <legacyDrawingHF r:id="rId1"/>
</worksheet>
</file>

<file path=xl/worksheets/sheet12.xml><?xml version="1.0" encoding="utf-8"?>
<worksheet xmlns="http://schemas.openxmlformats.org/spreadsheetml/2006/main" xmlns:r="http://schemas.openxmlformats.org/officeDocument/2006/relationships">
  <dimension ref="A1:N379"/>
  <sheetViews>
    <sheetView showGridLines="0" zoomScaleSheetLayoutView="100" zoomScalePageLayoutView="0" workbookViewId="0" topLeftCell="A1">
      <selection activeCell="A5" sqref="A5"/>
    </sheetView>
  </sheetViews>
  <sheetFormatPr defaultColWidth="9.140625" defaultRowHeight="15"/>
  <cols>
    <col min="1" max="1" width="5.140625" style="13" customWidth="1"/>
    <col min="2" max="2" width="15.00390625" style="13" customWidth="1"/>
    <col min="3" max="3" width="29.421875" style="13" bestFit="1" customWidth="1"/>
    <col min="4" max="4" width="16.7109375" style="13" customWidth="1"/>
    <col min="5" max="5" width="11.7109375" style="13" customWidth="1"/>
    <col min="6" max="6" width="20.140625" style="13" customWidth="1"/>
    <col min="7" max="7" width="12.8515625" style="13" bestFit="1" customWidth="1"/>
    <col min="8" max="8" width="20.140625" style="13" customWidth="1"/>
    <col min="9" max="9" width="19.57421875" style="13" customWidth="1"/>
    <col min="10" max="16384" width="9.140625" style="13" customWidth="1"/>
  </cols>
  <sheetData>
    <row r="1" spans="1:12" s="1" customFormat="1" ht="21" customHeight="1">
      <c r="A1" s="1109"/>
      <c r="B1" s="1109"/>
      <c r="C1" s="1109"/>
      <c r="D1" s="1109"/>
      <c r="E1" s="1109"/>
      <c r="F1" s="1109"/>
      <c r="H1" s="179"/>
      <c r="I1" s="179"/>
      <c r="J1" s="180"/>
      <c r="L1" s="180"/>
    </row>
    <row r="3" spans="2:13" ht="49.5" customHeight="1">
      <c r="B3" s="1151" t="s">
        <v>503</v>
      </c>
      <c r="C3" s="1151"/>
      <c r="D3" s="1151"/>
      <c r="E3" s="1151"/>
      <c r="F3" s="1151"/>
      <c r="G3" s="1151"/>
      <c r="H3" s="1151"/>
      <c r="I3" s="1151"/>
      <c r="J3" s="1151"/>
      <c r="K3" s="1151"/>
      <c r="L3" s="1151"/>
      <c r="M3" s="1151"/>
    </row>
    <row r="4" spans="2:13" ht="15.75" customHeight="1">
      <c r="B4" s="1150" t="s">
        <v>1673</v>
      </c>
      <c r="C4" s="1150"/>
      <c r="D4" s="1150"/>
      <c r="E4" s="1150"/>
      <c r="F4" s="1150"/>
      <c r="G4" s="1150"/>
      <c r="H4" s="1150"/>
      <c r="I4" s="1150"/>
      <c r="J4" s="1150"/>
      <c r="K4" s="1150"/>
      <c r="L4" s="1150"/>
      <c r="M4" s="1150"/>
    </row>
    <row r="6" spans="2:13" ht="18.75">
      <c r="B6" s="375"/>
      <c r="C6" s="376"/>
      <c r="D6" s="376"/>
      <c r="E6" s="376"/>
      <c r="F6" s="376"/>
      <c r="G6" s="376"/>
      <c r="H6" s="384"/>
      <c r="I6" s="384"/>
      <c r="J6" s="384"/>
      <c r="K6" s="384"/>
      <c r="L6" s="384"/>
      <c r="M6" s="377"/>
    </row>
    <row r="7" spans="2:13" ht="15">
      <c r="B7" s="378" t="s">
        <v>1145</v>
      </c>
      <c r="C7" s="307"/>
      <c r="D7" s="307"/>
      <c r="E7" s="307"/>
      <c r="F7" s="307"/>
      <c r="G7" s="307"/>
      <c r="H7" s="307"/>
      <c r="I7" s="307"/>
      <c r="J7" s="307"/>
      <c r="K7" s="307"/>
      <c r="L7" s="307"/>
      <c r="M7" s="379"/>
    </row>
    <row r="8" spans="2:13" ht="18.75">
      <c r="B8" s="380"/>
      <c r="C8" s="374"/>
      <c r="D8" s="374"/>
      <c r="E8" s="374"/>
      <c r="F8" s="374"/>
      <c r="G8" s="374"/>
      <c r="H8" s="307"/>
      <c r="I8" s="307"/>
      <c r="J8" s="307"/>
      <c r="K8" s="307"/>
      <c r="L8" s="307"/>
      <c r="M8" s="379"/>
    </row>
    <row r="9" spans="2:13" ht="15">
      <c r="B9" s="378" t="s">
        <v>1146</v>
      </c>
      <c r="C9" s="307"/>
      <c r="D9" s="307"/>
      <c r="E9" s="307"/>
      <c r="F9" s="307"/>
      <c r="G9" s="307"/>
      <c r="H9" s="307"/>
      <c r="I9" s="307"/>
      <c r="J9" s="307"/>
      <c r="K9" s="307"/>
      <c r="L9" s="307"/>
      <c r="M9" s="379"/>
    </row>
    <row r="10" spans="2:13" ht="18.75">
      <c r="B10" s="380"/>
      <c r="C10" s="374"/>
      <c r="D10" s="374"/>
      <c r="E10" s="374"/>
      <c r="F10" s="374"/>
      <c r="G10" s="374"/>
      <c r="H10" s="307"/>
      <c r="I10" s="307"/>
      <c r="J10" s="307"/>
      <c r="K10" s="307"/>
      <c r="L10" s="307"/>
      <c r="M10" s="379"/>
    </row>
    <row r="11" spans="2:13" ht="15">
      <c r="B11" s="378" t="s">
        <v>1147</v>
      </c>
      <c r="C11" s="307"/>
      <c r="D11" s="307"/>
      <c r="E11" s="307"/>
      <c r="F11" s="307"/>
      <c r="G11" s="307"/>
      <c r="H11" s="307"/>
      <c r="I11" s="307"/>
      <c r="J11" s="307"/>
      <c r="K11" s="307"/>
      <c r="L11" s="307"/>
      <c r="M11" s="379"/>
    </row>
    <row r="12" spans="2:13" ht="18.75">
      <c r="B12" s="380"/>
      <c r="C12" s="374"/>
      <c r="D12" s="374"/>
      <c r="E12" s="374"/>
      <c r="F12" s="374"/>
      <c r="G12" s="374"/>
      <c r="H12" s="307"/>
      <c r="I12" s="307"/>
      <c r="J12" s="307"/>
      <c r="K12" s="307"/>
      <c r="L12" s="307"/>
      <c r="M12" s="379"/>
    </row>
    <row r="13" spans="2:13" ht="15">
      <c r="B13" s="378" t="s">
        <v>1148</v>
      </c>
      <c r="C13" s="307"/>
      <c r="D13" s="307"/>
      <c r="E13" s="307"/>
      <c r="F13" s="307"/>
      <c r="G13" s="307"/>
      <c r="H13" s="307"/>
      <c r="I13" s="307"/>
      <c r="J13" s="307"/>
      <c r="K13" s="307"/>
      <c r="L13" s="307"/>
      <c r="M13" s="379"/>
    </row>
    <row r="14" spans="2:13" ht="18.75">
      <c r="B14" s="381"/>
      <c r="C14" s="382"/>
      <c r="D14" s="382"/>
      <c r="E14" s="382"/>
      <c r="F14" s="382"/>
      <c r="G14" s="382"/>
      <c r="H14" s="386"/>
      <c r="I14" s="386"/>
      <c r="J14" s="386"/>
      <c r="K14" s="386"/>
      <c r="L14" s="386"/>
      <c r="M14" s="383"/>
    </row>
    <row r="15" spans="2:13" ht="15">
      <c r="B15"/>
      <c r="C15"/>
      <c r="D15"/>
      <c r="E15"/>
      <c r="F15"/>
      <c r="G15"/>
      <c r="H15"/>
      <c r="I15"/>
      <c r="J15"/>
      <c r="K15"/>
      <c r="L15"/>
      <c r="M15"/>
    </row>
    <row r="16" spans="2:13" ht="15.75">
      <c r="B16" s="387" t="s">
        <v>2761</v>
      </c>
      <c r="C16" s="388"/>
      <c r="D16" s="388"/>
      <c r="E16" s="388"/>
      <c r="F16" s="388"/>
      <c r="G16" s="389"/>
      <c r="H16" s="389"/>
      <c r="I16" s="389"/>
      <c r="J16" s="389"/>
      <c r="K16" s="389"/>
      <c r="L16" s="384"/>
      <c r="M16" s="377"/>
    </row>
    <row r="17" spans="2:13" ht="15">
      <c r="B17" s="391"/>
      <c r="C17" s="392"/>
      <c r="D17" s="392"/>
      <c r="E17" s="392"/>
      <c r="F17" s="392"/>
      <c r="G17" s="392"/>
      <c r="J17" s="392"/>
      <c r="K17" s="637"/>
      <c r="L17" s="1163" t="s">
        <v>1179</v>
      </c>
      <c r="M17" s="1164"/>
    </row>
    <row r="18" spans="2:13" ht="25.5">
      <c r="B18" s="1165" t="s">
        <v>1180</v>
      </c>
      <c r="C18" s="1168" t="s">
        <v>245</v>
      </c>
      <c r="D18" s="1171" t="s">
        <v>2762</v>
      </c>
      <c r="E18" s="1171" t="s">
        <v>2763</v>
      </c>
      <c r="F18" s="1173" t="s">
        <v>2764</v>
      </c>
      <c r="G18" s="1171" t="s">
        <v>2765</v>
      </c>
      <c r="H18" s="1173" t="s">
        <v>2766</v>
      </c>
      <c r="I18" s="1171" t="s">
        <v>2767</v>
      </c>
      <c r="J18" s="394" t="s">
        <v>2768</v>
      </c>
      <c r="K18" s="646"/>
      <c r="L18" s="647" t="s">
        <v>2769</v>
      </c>
      <c r="M18" s="648"/>
    </row>
    <row r="19" spans="2:13" ht="15">
      <c r="B19" s="1166"/>
      <c r="C19" s="1169"/>
      <c r="D19" s="1172"/>
      <c r="E19" s="1172"/>
      <c r="F19" s="1174"/>
      <c r="G19" s="1172"/>
      <c r="H19" s="1174"/>
      <c r="I19" s="1172"/>
      <c r="J19" s="645" t="s">
        <v>1181</v>
      </c>
      <c r="K19" s="649" t="s">
        <v>1182</v>
      </c>
      <c r="L19" s="645" t="s">
        <v>1181</v>
      </c>
      <c r="M19" s="649" t="s">
        <v>1182</v>
      </c>
    </row>
    <row r="20" spans="2:13" ht="15">
      <c r="B20" s="1167"/>
      <c r="C20" s="1170"/>
      <c r="D20" s="395" t="s">
        <v>1079</v>
      </c>
      <c r="E20" s="395" t="s">
        <v>1080</v>
      </c>
      <c r="F20" s="396" t="s">
        <v>1183</v>
      </c>
      <c r="G20" s="395" t="s">
        <v>1184</v>
      </c>
      <c r="H20" s="395" t="s">
        <v>2494</v>
      </c>
      <c r="I20" s="395" t="s">
        <v>2495</v>
      </c>
      <c r="J20" s="395" t="s">
        <v>2496</v>
      </c>
      <c r="K20" s="650" t="s">
        <v>2497</v>
      </c>
      <c r="L20" s="395" t="s">
        <v>2498</v>
      </c>
      <c r="M20" s="650" t="s">
        <v>2499</v>
      </c>
    </row>
    <row r="21" spans="2:13" ht="15">
      <c r="B21" s="397" t="s">
        <v>1185</v>
      </c>
      <c r="C21" s="392" t="s">
        <v>1186</v>
      </c>
      <c r="D21" s="398"/>
      <c r="E21" s="398"/>
      <c r="F21" s="399"/>
      <c r="G21" s="398"/>
      <c r="H21" s="399"/>
      <c r="I21" s="398">
        <f aca="true" t="shared" si="0" ref="I21:I29">+SUM(E21:H21)</f>
        <v>0</v>
      </c>
      <c r="J21" s="398">
        <f aca="true" t="shared" si="1" ref="J21:J29">+I21-E21</f>
        <v>0</v>
      </c>
      <c r="K21" s="393">
        <f aca="true" t="shared" si="2" ref="K21:K28">+IF(E21=0,"",J21/E21)</f>
      </c>
      <c r="L21" s="398">
        <f>+I21-D21</f>
        <v>0</v>
      </c>
      <c r="M21" s="393">
        <f aca="true" t="shared" si="3" ref="M21:M28">+IF(G21=0,"",L21/G21)</f>
      </c>
    </row>
    <row r="22" spans="2:13" ht="15">
      <c r="B22" s="397" t="s">
        <v>1187</v>
      </c>
      <c r="C22" s="392" t="s">
        <v>1188</v>
      </c>
      <c r="D22" s="398"/>
      <c r="E22" s="398"/>
      <c r="F22" s="399"/>
      <c r="G22" s="398"/>
      <c r="H22" s="399"/>
      <c r="I22" s="398">
        <f t="shared" si="0"/>
        <v>0</v>
      </c>
      <c r="J22" s="398">
        <f t="shared" si="1"/>
        <v>0</v>
      </c>
      <c r="K22" s="393">
        <f t="shared" si="2"/>
      </c>
      <c r="L22" s="398">
        <f aca="true" t="shared" si="4" ref="L22:L31">+I22-D22</f>
        <v>0</v>
      </c>
      <c r="M22" s="393">
        <f t="shared" si="3"/>
      </c>
    </row>
    <row r="23" spans="2:13" ht="15">
      <c r="B23" s="397" t="s">
        <v>1189</v>
      </c>
      <c r="C23" s="392" t="s">
        <v>1190</v>
      </c>
      <c r="D23" s="398"/>
      <c r="E23" s="398"/>
      <c r="F23" s="399"/>
      <c r="G23" s="398"/>
      <c r="H23" s="399"/>
      <c r="I23" s="398">
        <f t="shared" si="0"/>
        <v>0</v>
      </c>
      <c r="J23" s="398">
        <f t="shared" si="1"/>
        <v>0</v>
      </c>
      <c r="K23" s="393">
        <f t="shared" si="2"/>
      </c>
      <c r="L23" s="398">
        <f t="shared" si="4"/>
        <v>0</v>
      </c>
      <c r="M23" s="393">
        <f t="shared" si="3"/>
      </c>
    </row>
    <row r="24" spans="2:13" ht="15">
      <c r="B24" s="397" t="s">
        <v>1191</v>
      </c>
      <c r="C24" s="392" t="s">
        <v>1192</v>
      </c>
      <c r="D24" s="398"/>
      <c r="E24" s="398"/>
      <c r="F24" s="399"/>
      <c r="G24" s="398"/>
      <c r="H24" s="399"/>
      <c r="I24" s="398">
        <f t="shared" si="0"/>
        <v>0</v>
      </c>
      <c r="J24" s="398">
        <f t="shared" si="1"/>
        <v>0</v>
      </c>
      <c r="K24" s="393">
        <f t="shared" si="2"/>
      </c>
      <c r="L24" s="398">
        <f t="shared" si="4"/>
        <v>0</v>
      </c>
      <c r="M24" s="393">
        <f t="shared" si="3"/>
      </c>
    </row>
    <row r="25" spans="2:13" ht="15">
      <c r="B25" s="397" t="s">
        <v>1193</v>
      </c>
      <c r="C25" s="392" t="s">
        <v>1194</v>
      </c>
      <c r="D25" s="398"/>
      <c r="E25" s="398"/>
      <c r="F25" s="399"/>
      <c r="G25" s="398"/>
      <c r="H25" s="399"/>
      <c r="I25" s="398">
        <f t="shared" si="0"/>
        <v>0</v>
      </c>
      <c r="J25" s="398">
        <f t="shared" si="1"/>
        <v>0</v>
      </c>
      <c r="K25" s="393">
        <f t="shared" si="2"/>
      </c>
      <c r="L25" s="398">
        <f t="shared" si="4"/>
        <v>0</v>
      </c>
      <c r="M25" s="393">
        <f t="shared" si="3"/>
      </c>
    </row>
    <row r="26" spans="2:13" ht="15">
      <c r="B26" s="397" t="s">
        <v>1195</v>
      </c>
      <c r="C26" s="392" t="s">
        <v>1196</v>
      </c>
      <c r="D26" s="398"/>
      <c r="E26" s="398"/>
      <c r="F26" s="399"/>
      <c r="G26" s="398"/>
      <c r="H26" s="399"/>
      <c r="I26" s="398">
        <f t="shared" si="0"/>
        <v>0</v>
      </c>
      <c r="J26" s="398">
        <f t="shared" si="1"/>
        <v>0</v>
      </c>
      <c r="K26" s="393">
        <f t="shared" si="2"/>
      </c>
      <c r="L26" s="398">
        <f t="shared" si="4"/>
        <v>0</v>
      </c>
      <c r="M26" s="393">
        <f t="shared" si="3"/>
      </c>
    </row>
    <row r="27" spans="2:13" ht="15">
      <c r="B27" s="397" t="s">
        <v>1197</v>
      </c>
      <c r="C27" s="392" t="s">
        <v>1198</v>
      </c>
      <c r="D27" s="398"/>
      <c r="E27" s="398"/>
      <c r="F27" s="399"/>
      <c r="G27" s="398"/>
      <c r="H27" s="399"/>
      <c r="I27" s="398">
        <f t="shared" si="0"/>
        <v>0</v>
      </c>
      <c r="J27" s="398">
        <f t="shared" si="1"/>
        <v>0</v>
      </c>
      <c r="K27" s="393">
        <f t="shared" si="2"/>
      </c>
      <c r="L27" s="398">
        <f t="shared" si="4"/>
        <v>0</v>
      </c>
      <c r="M27" s="393">
        <f t="shared" si="3"/>
      </c>
    </row>
    <row r="28" spans="2:13" ht="22.5">
      <c r="B28" s="400" t="s">
        <v>1199</v>
      </c>
      <c r="C28" s="392" t="s">
        <v>1200</v>
      </c>
      <c r="D28" s="398"/>
      <c r="E28" s="398"/>
      <c r="F28" s="399"/>
      <c r="G28" s="398"/>
      <c r="H28" s="399"/>
      <c r="I28" s="398">
        <f t="shared" si="0"/>
        <v>0</v>
      </c>
      <c r="J28" s="398">
        <f t="shared" si="1"/>
        <v>0</v>
      </c>
      <c r="K28" s="393">
        <f t="shared" si="2"/>
      </c>
      <c r="L28" s="398">
        <f t="shared" si="4"/>
        <v>0</v>
      </c>
      <c r="M28" s="393">
        <f t="shared" si="3"/>
      </c>
    </row>
    <row r="29" spans="2:13" ht="15">
      <c r="B29" s="397" t="s">
        <v>1201</v>
      </c>
      <c r="C29" s="392" t="s">
        <v>1202</v>
      </c>
      <c r="D29" s="398"/>
      <c r="E29" s="398"/>
      <c r="F29" s="399"/>
      <c r="G29" s="398"/>
      <c r="H29" s="399"/>
      <c r="I29" s="398">
        <f t="shared" si="0"/>
        <v>0</v>
      </c>
      <c r="J29" s="398">
        <f t="shared" si="1"/>
        <v>0</v>
      </c>
      <c r="K29" s="393"/>
      <c r="L29" s="398">
        <f t="shared" si="4"/>
        <v>0</v>
      </c>
      <c r="M29" s="393"/>
    </row>
    <row r="30" spans="2:13" ht="15">
      <c r="B30" s="542" t="s">
        <v>1476</v>
      </c>
      <c r="C30" s="543" t="s">
        <v>1475</v>
      </c>
      <c r="D30" s="398"/>
      <c r="E30" s="398"/>
      <c r="F30" s="541"/>
      <c r="G30" s="540"/>
      <c r="H30" s="541"/>
      <c r="I30" s="540"/>
      <c r="J30" s="540"/>
      <c r="K30" s="651"/>
      <c r="L30" s="540"/>
      <c r="M30" s="651"/>
    </row>
    <row r="31" spans="2:13" ht="15">
      <c r="B31" s="542" t="s">
        <v>1203</v>
      </c>
      <c r="C31" s="543" t="s">
        <v>1204</v>
      </c>
      <c r="D31" s="398"/>
      <c r="E31" s="398"/>
      <c r="F31" s="399"/>
      <c r="G31" s="398"/>
      <c r="H31" s="399"/>
      <c r="I31" s="398">
        <f>+SUM(E31:H31)</f>
        <v>0</v>
      </c>
      <c r="J31" s="398">
        <f>+I31-E31</f>
        <v>0</v>
      </c>
      <c r="K31" s="393"/>
      <c r="L31" s="398">
        <f t="shared" si="4"/>
        <v>0</v>
      </c>
      <c r="M31" s="393"/>
    </row>
    <row r="32" spans="2:13" ht="15">
      <c r="B32" s="401"/>
      <c r="C32" s="402" t="s">
        <v>1205</v>
      </c>
      <c r="D32" s="403">
        <f>+SUM(D21:D31)</f>
        <v>0</v>
      </c>
      <c r="E32" s="403">
        <f>+SUM(E21:E31)</f>
        <v>0</v>
      </c>
      <c r="F32" s="404">
        <f>+SUM(F21:F29)+F31</f>
        <v>0</v>
      </c>
      <c r="G32" s="403">
        <f>+SUM(G21:G29)+G31</f>
        <v>0</v>
      </c>
      <c r="H32" s="404">
        <f>+SUM(H21:H29)+H31</f>
        <v>0</v>
      </c>
      <c r="I32" s="403">
        <f>+SUM(I21:I29)+I31</f>
        <v>0</v>
      </c>
      <c r="J32" s="403">
        <f>+SUM(J21:J29)+J31</f>
        <v>0</v>
      </c>
      <c r="K32" s="652">
        <f aca="true" t="shared" si="5" ref="K32:K56">+IF(E32=0,"",J32/E32)</f>
      </c>
      <c r="L32" s="403">
        <f>+SUM(L21:L29)+L31</f>
        <v>0</v>
      </c>
      <c r="M32" s="652">
        <f aca="true" t="shared" si="6" ref="M32:M56">+IF(G32=0,"",L32/G32)</f>
      </c>
    </row>
    <row r="33" spans="2:13" ht="15">
      <c r="B33" s="405"/>
      <c r="C33" s="392"/>
      <c r="D33" s="398"/>
      <c r="E33" s="398"/>
      <c r="F33" s="399"/>
      <c r="G33" s="398"/>
      <c r="H33" s="399"/>
      <c r="I33" s="398"/>
      <c r="J33" s="398"/>
      <c r="K33" s="393">
        <f t="shared" si="5"/>
      </c>
      <c r="L33" s="398"/>
      <c r="M33" s="393">
        <f t="shared" si="6"/>
      </c>
    </row>
    <row r="34" spans="2:13" ht="15">
      <c r="B34" s="406" t="s">
        <v>1206</v>
      </c>
      <c r="C34" s="407" t="s">
        <v>880</v>
      </c>
      <c r="D34" s="408"/>
      <c r="E34" s="408"/>
      <c r="F34" s="409"/>
      <c r="G34" s="408"/>
      <c r="H34" s="409"/>
      <c r="I34" s="408">
        <f>+SUM(E34:H34)</f>
        <v>0</v>
      </c>
      <c r="J34" s="408">
        <f>+I34-E34</f>
        <v>0</v>
      </c>
      <c r="K34" s="653">
        <f t="shared" si="5"/>
      </c>
      <c r="L34" s="408">
        <f aca="true" t="shared" si="7" ref="L34:L49">+I34-D34</f>
        <v>0</v>
      </c>
      <c r="M34" s="653">
        <f t="shared" si="6"/>
      </c>
    </row>
    <row r="35" spans="2:13" ht="15">
      <c r="B35" s="406"/>
      <c r="C35" s="407" t="s">
        <v>881</v>
      </c>
      <c r="D35" s="408"/>
      <c r="E35" s="408"/>
      <c r="F35" s="409"/>
      <c r="G35" s="408"/>
      <c r="H35" s="409"/>
      <c r="I35" s="408">
        <f>+SUM(E35:H35)</f>
        <v>0</v>
      </c>
      <c r="J35" s="408">
        <f>+I35-E35</f>
        <v>0</v>
      </c>
      <c r="K35" s="653">
        <f t="shared" si="5"/>
      </c>
      <c r="L35" s="408">
        <f t="shared" si="7"/>
        <v>0</v>
      </c>
      <c r="M35" s="653">
        <f t="shared" si="6"/>
      </c>
    </row>
    <row r="36" spans="2:13" ht="15">
      <c r="B36" s="406"/>
      <c r="C36" s="407" t="s">
        <v>886</v>
      </c>
      <c r="D36" s="408"/>
      <c r="E36" s="408"/>
      <c r="F36" s="409"/>
      <c r="G36" s="408"/>
      <c r="H36" s="409"/>
      <c r="I36" s="408">
        <f>+SUM(E36:H36)</f>
        <v>0</v>
      </c>
      <c r="J36" s="408">
        <f>+I36-E36</f>
        <v>0</v>
      </c>
      <c r="K36" s="653">
        <f t="shared" si="5"/>
      </c>
      <c r="L36" s="408">
        <f t="shared" si="7"/>
        <v>0</v>
      </c>
      <c r="M36" s="653">
        <f t="shared" si="6"/>
      </c>
    </row>
    <row r="37" spans="2:13" ht="15">
      <c r="B37" s="406"/>
      <c r="C37" s="407" t="s">
        <v>1207</v>
      </c>
      <c r="D37" s="408"/>
      <c r="E37" s="408"/>
      <c r="F37" s="409"/>
      <c r="G37" s="408"/>
      <c r="H37" s="409"/>
      <c r="I37" s="408">
        <f>+SUM(E37:H37)</f>
        <v>0</v>
      </c>
      <c r="J37" s="408">
        <f>+I37-E37</f>
        <v>0</v>
      </c>
      <c r="K37" s="653">
        <f t="shared" si="5"/>
      </c>
      <c r="L37" s="408">
        <f t="shared" si="7"/>
        <v>0</v>
      </c>
      <c r="M37" s="653">
        <f t="shared" si="6"/>
      </c>
    </row>
    <row r="38" spans="2:13" ht="15">
      <c r="B38" s="410"/>
      <c r="C38" s="411" t="s">
        <v>1208</v>
      </c>
      <c r="D38" s="412">
        <f aca="true" t="shared" si="8" ref="D38:J38">+SUM(D34:D37)</f>
        <v>0</v>
      </c>
      <c r="E38" s="412">
        <f t="shared" si="8"/>
        <v>0</v>
      </c>
      <c r="F38" s="413">
        <f t="shared" si="8"/>
        <v>0</v>
      </c>
      <c r="G38" s="412">
        <f t="shared" si="8"/>
        <v>0</v>
      </c>
      <c r="H38" s="413">
        <f t="shared" si="8"/>
        <v>0</v>
      </c>
      <c r="I38" s="412">
        <f t="shared" si="8"/>
        <v>0</v>
      </c>
      <c r="J38" s="412">
        <f t="shared" si="8"/>
        <v>0</v>
      </c>
      <c r="K38" s="654">
        <f t="shared" si="5"/>
      </c>
      <c r="L38" s="412">
        <f>+SUM(L34:L37)</f>
        <v>0</v>
      </c>
      <c r="M38" s="654">
        <f t="shared" si="6"/>
      </c>
    </row>
    <row r="39" spans="2:13" ht="15">
      <c r="B39" s="397" t="s">
        <v>1209</v>
      </c>
      <c r="C39" s="392" t="s">
        <v>116</v>
      </c>
      <c r="D39" s="414">
        <f>+SUM(D40:D42)</f>
        <v>0</v>
      </c>
      <c r="E39" s="414">
        <f>+SUM(E40:E42)</f>
        <v>0</v>
      </c>
      <c r="F39" s="392">
        <f>+SUM(F40:F42)</f>
        <v>0</v>
      </c>
      <c r="G39" s="414">
        <f>+SUM(G40:G42)</f>
        <v>0</v>
      </c>
      <c r="H39" s="392">
        <f>+SUM(H40:H42)</f>
        <v>0</v>
      </c>
      <c r="I39" s="398">
        <f aca="true" t="shared" si="9" ref="I39:I49">+SUM(E39:H39)</f>
        <v>0</v>
      </c>
      <c r="J39" s="398">
        <f aca="true" t="shared" si="10" ref="J39:J49">+I39-E39</f>
        <v>0</v>
      </c>
      <c r="K39" s="393">
        <f t="shared" si="5"/>
      </c>
      <c r="L39" s="398">
        <f t="shared" si="7"/>
        <v>0</v>
      </c>
      <c r="M39" s="393">
        <f t="shared" si="6"/>
      </c>
    </row>
    <row r="40" spans="2:13" ht="15">
      <c r="B40" s="415" t="s">
        <v>1210</v>
      </c>
      <c r="C40" s="416" t="s">
        <v>1211</v>
      </c>
      <c r="D40" s="417"/>
      <c r="E40" s="417"/>
      <c r="F40" s="418"/>
      <c r="G40" s="417"/>
      <c r="H40" s="418"/>
      <c r="I40" s="419">
        <f t="shared" si="9"/>
        <v>0</v>
      </c>
      <c r="J40" s="419">
        <f t="shared" si="10"/>
        <v>0</v>
      </c>
      <c r="K40" s="655">
        <f t="shared" si="5"/>
      </c>
      <c r="L40" s="419">
        <f t="shared" si="7"/>
        <v>0</v>
      </c>
      <c r="M40" s="655">
        <f t="shared" si="6"/>
      </c>
    </row>
    <row r="41" spans="2:13" ht="15">
      <c r="B41" s="415" t="s">
        <v>1212</v>
      </c>
      <c r="C41" s="416" t="s">
        <v>1213</v>
      </c>
      <c r="D41" s="417"/>
      <c r="E41" s="417"/>
      <c r="F41" s="418"/>
      <c r="G41" s="417"/>
      <c r="H41" s="418"/>
      <c r="I41" s="419">
        <f t="shared" si="9"/>
        <v>0</v>
      </c>
      <c r="J41" s="419">
        <f t="shared" si="10"/>
        <v>0</v>
      </c>
      <c r="K41" s="655">
        <f t="shared" si="5"/>
      </c>
      <c r="L41" s="419">
        <f t="shared" si="7"/>
        <v>0</v>
      </c>
      <c r="M41" s="655">
        <f t="shared" si="6"/>
      </c>
    </row>
    <row r="42" spans="2:13" ht="15">
      <c r="B42" s="415" t="s">
        <v>1214</v>
      </c>
      <c r="C42" s="416" t="s">
        <v>1215</v>
      </c>
      <c r="D42" s="417"/>
      <c r="E42" s="417"/>
      <c r="F42" s="418"/>
      <c r="G42" s="417"/>
      <c r="H42" s="418"/>
      <c r="I42" s="419">
        <f t="shared" si="9"/>
        <v>0</v>
      </c>
      <c r="J42" s="419">
        <f t="shared" si="10"/>
        <v>0</v>
      </c>
      <c r="K42" s="655">
        <f t="shared" si="5"/>
      </c>
      <c r="L42" s="419">
        <f t="shared" si="7"/>
        <v>0</v>
      </c>
      <c r="M42" s="655">
        <f t="shared" si="6"/>
      </c>
    </row>
    <row r="43" spans="2:13" ht="15">
      <c r="B43" s="397" t="s">
        <v>1216</v>
      </c>
      <c r="C43" s="392" t="s">
        <v>1217</v>
      </c>
      <c r="D43" s="414"/>
      <c r="E43" s="414"/>
      <c r="F43" s="392"/>
      <c r="G43" s="414"/>
      <c r="H43" s="392"/>
      <c r="I43" s="419">
        <f t="shared" si="9"/>
        <v>0</v>
      </c>
      <c r="J43" s="398">
        <f t="shared" si="10"/>
        <v>0</v>
      </c>
      <c r="K43" s="393">
        <f t="shared" si="5"/>
      </c>
      <c r="L43" s="398">
        <f t="shared" si="7"/>
        <v>0</v>
      </c>
      <c r="M43" s="393">
        <f t="shared" si="6"/>
      </c>
    </row>
    <row r="44" spans="2:13" ht="15">
      <c r="B44" s="397" t="s">
        <v>1218</v>
      </c>
      <c r="C44" s="392" t="s">
        <v>679</v>
      </c>
      <c r="D44" s="414"/>
      <c r="E44" s="414"/>
      <c r="F44" s="392"/>
      <c r="G44" s="414"/>
      <c r="H44" s="392"/>
      <c r="I44" s="419">
        <f t="shared" si="9"/>
        <v>0</v>
      </c>
      <c r="J44" s="398">
        <f t="shared" si="10"/>
        <v>0</v>
      </c>
      <c r="K44" s="393">
        <f t="shared" si="5"/>
      </c>
      <c r="L44" s="398">
        <f t="shared" si="7"/>
        <v>0</v>
      </c>
      <c r="M44" s="393">
        <f t="shared" si="6"/>
      </c>
    </row>
    <row r="45" spans="2:13" ht="15">
      <c r="B45" s="397" t="s">
        <v>1219</v>
      </c>
      <c r="C45" s="392" t="s">
        <v>1220</v>
      </c>
      <c r="D45" s="414"/>
      <c r="E45" s="414"/>
      <c r="F45" s="392"/>
      <c r="G45" s="414"/>
      <c r="H45" s="392"/>
      <c r="I45" s="419">
        <f t="shared" si="9"/>
        <v>0</v>
      </c>
      <c r="J45" s="398">
        <f t="shared" si="10"/>
        <v>0</v>
      </c>
      <c r="K45" s="393">
        <f t="shared" si="5"/>
      </c>
      <c r="L45" s="398">
        <f t="shared" si="7"/>
        <v>0</v>
      </c>
      <c r="M45" s="393">
        <f t="shared" si="6"/>
      </c>
    </row>
    <row r="46" spans="2:13" ht="15">
      <c r="B46" s="397" t="s">
        <v>1221</v>
      </c>
      <c r="C46" s="392" t="s">
        <v>106</v>
      </c>
      <c r="D46" s="414"/>
      <c r="E46" s="414"/>
      <c r="F46" s="392"/>
      <c r="G46" s="414"/>
      <c r="H46" s="392"/>
      <c r="I46" s="419">
        <f t="shared" si="9"/>
        <v>0</v>
      </c>
      <c r="J46" s="398">
        <f t="shared" si="10"/>
        <v>0</v>
      </c>
      <c r="K46" s="393">
        <f t="shared" si="5"/>
      </c>
      <c r="L46" s="398">
        <f t="shared" si="7"/>
        <v>0</v>
      </c>
      <c r="M46" s="393">
        <f t="shared" si="6"/>
      </c>
    </row>
    <row r="47" spans="2:13" ht="15">
      <c r="B47" s="397" t="s">
        <v>1222</v>
      </c>
      <c r="C47" s="392" t="s">
        <v>1223</v>
      </c>
      <c r="D47" s="414"/>
      <c r="E47" s="414"/>
      <c r="F47" s="392"/>
      <c r="G47" s="414"/>
      <c r="H47" s="392"/>
      <c r="I47" s="419">
        <f t="shared" si="9"/>
        <v>0</v>
      </c>
      <c r="J47" s="398">
        <f t="shared" si="10"/>
        <v>0</v>
      </c>
      <c r="K47" s="393">
        <f t="shared" si="5"/>
      </c>
      <c r="L47" s="398">
        <f t="shared" si="7"/>
        <v>0</v>
      </c>
      <c r="M47" s="393">
        <f t="shared" si="6"/>
      </c>
    </row>
    <row r="48" spans="2:13" ht="15">
      <c r="B48" s="397" t="s">
        <v>1224</v>
      </c>
      <c r="C48" s="392" t="s">
        <v>316</v>
      </c>
      <c r="D48" s="414"/>
      <c r="E48" s="414"/>
      <c r="F48" s="392"/>
      <c r="G48" s="414"/>
      <c r="H48" s="392"/>
      <c r="I48" s="419">
        <f t="shared" si="9"/>
        <v>0</v>
      </c>
      <c r="J48" s="398">
        <f t="shared" si="10"/>
        <v>0</v>
      </c>
      <c r="K48" s="393">
        <f t="shared" si="5"/>
      </c>
      <c r="L48" s="398">
        <f t="shared" si="7"/>
        <v>0</v>
      </c>
      <c r="M48" s="393">
        <f t="shared" si="6"/>
      </c>
    </row>
    <row r="49" spans="2:13" ht="15">
      <c r="B49" s="400" t="s">
        <v>1225</v>
      </c>
      <c r="C49" s="392" t="s">
        <v>1226</v>
      </c>
      <c r="D49" s="414"/>
      <c r="E49" s="414"/>
      <c r="F49" s="392"/>
      <c r="G49" s="414"/>
      <c r="H49" s="392"/>
      <c r="I49" s="419">
        <f t="shared" si="9"/>
        <v>0</v>
      </c>
      <c r="J49" s="398">
        <f t="shared" si="10"/>
        <v>0</v>
      </c>
      <c r="K49" s="393">
        <f t="shared" si="5"/>
      </c>
      <c r="L49" s="398">
        <f t="shared" si="7"/>
        <v>0</v>
      </c>
      <c r="M49" s="393">
        <f t="shared" si="6"/>
      </c>
    </row>
    <row r="50" spans="2:13" ht="15">
      <c r="B50" s="401"/>
      <c r="C50" s="402" t="s">
        <v>1227</v>
      </c>
      <c r="D50" s="403">
        <f aca="true" t="shared" si="11" ref="D50:J50">+SUM(D40:D49)</f>
        <v>0</v>
      </c>
      <c r="E50" s="403">
        <f t="shared" si="11"/>
        <v>0</v>
      </c>
      <c r="F50" s="403">
        <f t="shared" si="11"/>
        <v>0</v>
      </c>
      <c r="G50" s="403">
        <f t="shared" si="11"/>
        <v>0</v>
      </c>
      <c r="H50" s="403">
        <f t="shared" si="11"/>
        <v>0</v>
      </c>
      <c r="I50" s="403">
        <f t="shared" si="11"/>
        <v>0</v>
      </c>
      <c r="J50" s="403">
        <f t="shared" si="11"/>
        <v>0</v>
      </c>
      <c r="K50" s="652">
        <f t="shared" si="5"/>
      </c>
      <c r="L50" s="403">
        <f>+SUM(L40:L49)</f>
        <v>0</v>
      </c>
      <c r="M50" s="652">
        <f t="shared" si="6"/>
      </c>
    </row>
    <row r="51" spans="2:13" ht="15">
      <c r="B51" s="405"/>
      <c r="C51" s="392"/>
      <c r="D51" s="398"/>
      <c r="E51" s="398"/>
      <c r="F51" s="399"/>
      <c r="G51" s="398"/>
      <c r="H51" s="399"/>
      <c r="I51" s="398"/>
      <c r="J51" s="398"/>
      <c r="K51" s="393">
        <f t="shared" si="5"/>
      </c>
      <c r="L51" s="398"/>
      <c r="M51" s="393">
        <f t="shared" si="6"/>
      </c>
    </row>
    <row r="52" spans="2:13" ht="15">
      <c r="B52" s="406" t="s">
        <v>1206</v>
      </c>
      <c r="C52" s="407" t="s">
        <v>880</v>
      </c>
      <c r="D52" s="408"/>
      <c r="E52" s="408"/>
      <c r="F52" s="409"/>
      <c r="G52" s="408"/>
      <c r="H52" s="409"/>
      <c r="I52" s="408">
        <f>+SUM(E52:H52)</f>
        <v>0</v>
      </c>
      <c r="J52" s="408">
        <f>+I52-E52</f>
        <v>0</v>
      </c>
      <c r="K52" s="653">
        <f t="shared" si="5"/>
      </c>
      <c r="L52" s="408">
        <f>+I52-D52</f>
        <v>0</v>
      </c>
      <c r="M52" s="653">
        <f t="shared" si="6"/>
      </c>
    </row>
    <row r="53" spans="2:13" ht="15">
      <c r="B53" s="406"/>
      <c r="C53" s="407" t="s">
        <v>881</v>
      </c>
      <c r="D53" s="408"/>
      <c r="E53" s="408"/>
      <c r="F53" s="409"/>
      <c r="G53" s="408"/>
      <c r="H53" s="409"/>
      <c r="I53" s="408">
        <f>+SUM(E53:H53)</f>
        <v>0</v>
      </c>
      <c r="J53" s="408">
        <f>+I53-E53</f>
        <v>0</v>
      </c>
      <c r="K53" s="653">
        <f t="shared" si="5"/>
      </c>
      <c r="L53" s="408">
        <f>+I53-D53</f>
        <v>0</v>
      </c>
      <c r="M53" s="653">
        <f t="shared" si="6"/>
      </c>
    </row>
    <row r="54" spans="2:13" ht="15">
      <c r="B54" s="406"/>
      <c r="C54" s="407" t="s">
        <v>886</v>
      </c>
      <c r="D54" s="408"/>
      <c r="E54" s="408"/>
      <c r="F54" s="409"/>
      <c r="G54" s="408"/>
      <c r="H54" s="409"/>
      <c r="I54" s="408">
        <f>+SUM(E54:H54)</f>
        <v>0</v>
      </c>
      <c r="J54" s="408">
        <f>+I54-E54</f>
        <v>0</v>
      </c>
      <c r="K54" s="653">
        <f t="shared" si="5"/>
      </c>
      <c r="L54" s="408">
        <f>+I54-D54</f>
        <v>0</v>
      </c>
      <c r="M54" s="653">
        <f t="shared" si="6"/>
      </c>
    </row>
    <row r="55" spans="2:13" ht="15">
      <c r="B55" s="406"/>
      <c r="C55" s="407" t="s">
        <v>1207</v>
      </c>
      <c r="D55" s="408"/>
      <c r="E55" s="408"/>
      <c r="F55" s="409"/>
      <c r="G55" s="408"/>
      <c r="H55" s="409"/>
      <c r="I55" s="408">
        <f>+SUM(E55:H55)</f>
        <v>0</v>
      </c>
      <c r="J55" s="408">
        <f>+I55-E55</f>
        <v>0</v>
      </c>
      <c r="K55" s="653">
        <f t="shared" si="5"/>
      </c>
      <c r="L55" s="408">
        <f>+I55-D55</f>
        <v>0</v>
      </c>
      <c r="M55" s="653">
        <f t="shared" si="6"/>
      </c>
    </row>
    <row r="56" spans="2:13" ht="15">
      <c r="B56" s="410"/>
      <c r="C56" s="411" t="s">
        <v>1228</v>
      </c>
      <c r="D56" s="412">
        <f aca="true" t="shared" si="12" ref="D56:J56">+SUM(D52:D55)</f>
        <v>0</v>
      </c>
      <c r="E56" s="412">
        <f t="shared" si="12"/>
        <v>0</v>
      </c>
      <c r="F56" s="413">
        <f t="shared" si="12"/>
        <v>0</v>
      </c>
      <c r="G56" s="412">
        <f t="shared" si="12"/>
        <v>0</v>
      </c>
      <c r="H56" s="413">
        <f t="shared" si="12"/>
        <v>0</v>
      </c>
      <c r="I56" s="412">
        <f t="shared" si="12"/>
        <v>0</v>
      </c>
      <c r="J56" s="412">
        <f t="shared" si="12"/>
        <v>0</v>
      </c>
      <c r="K56" s="654">
        <f t="shared" si="5"/>
      </c>
      <c r="L56" s="412">
        <f>+SUM(L52:L55)</f>
        <v>0</v>
      </c>
      <c r="M56" s="654">
        <f t="shared" si="6"/>
      </c>
    </row>
    <row r="57" spans="2:13" ht="15">
      <c r="B57" s="420"/>
      <c r="C57" s="421" t="s">
        <v>1229</v>
      </c>
      <c r="D57" s="421">
        <f aca="true" t="shared" si="13" ref="D57:J57">+IF(D38-D32&lt;&gt;0,"ERRO",D38-D32)</f>
        <v>0</v>
      </c>
      <c r="E57" s="421">
        <f t="shared" si="13"/>
        <v>0</v>
      </c>
      <c r="F57" s="421">
        <f t="shared" si="13"/>
        <v>0</v>
      </c>
      <c r="G57" s="421">
        <f t="shared" si="13"/>
        <v>0</v>
      </c>
      <c r="H57" s="421">
        <f t="shared" si="13"/>
        <v>0</v>
      </c>
      <c r="I57" s="421">
        <f t="shared" si="13"/>
        <v>0</v>
      </c>
      <c r="J57" s="421">
        <f t="shared" si="13"/>
        <v>0</v>
      </c>
      <c r="K57" s="656"/>
      <c r="L57" s="421">
        <f>+IF(L38-L32&lt;&gt;0,"ERRO",L38-L32)</f>
        <v>0</v>
      </c>
      <c r="M57" s="656"/>
    </row>
    <row r="58" spans="2:13" ht="15">
      <c r="B58" s="420"/>
      <c r="C58" s="421" t="s">
        <v>1230</v>
      </c>
      <c r="D58" s="421">
        <f aca="true" t="shared" si="14" ref="D58:J58">+IF(D56-D50&lt;&gt;0,"Erro",D56-D50)</f>
        <v>0</v>
      </c>
      <c r="E58" s="421">
        <f t="shared" si="14"/>
        <v>0</v>
      </c>
      <c r="F58" s="421">
        <f t="shared" si="14"/>
        <v>0</v>
      </c>
      <c r="G58" s="421">
        <f t="shared" si="14"/>
        <v>0</v>
      </c>
      <c r="H58" s="421">
        <f t="shared" si="14"/>
        <v>0</v>
      </c>
      <c r="I58" s="421">
        <f t="shared" si="14"/>
        <v>0</v>
      </c>
      <c r="J58" s="421">
        <f t="shared" si="14"/>
        <v>0</v>
      </c>
      <c r="K58" s="656"/>
      <c r="L58" s="421">
        <f>+IF(L56-L50&lt;&gt;0,"Erro",L56-L50)</f>
        <v>0</v>
      </c>
      <c r="M58" s="656"/>
    </row>
    <row r="59" spans="2:13" ht="15">
      <c r="B59" s="420"/>
      <c r="C59" s="421"/>
      <c r="D59" s="421"/>
      <c r="E59" s="421"/>
      <c r="F59" s="421"/>
      <c r="G59" s="421"/>
      <c r="H59" s="421"/>
      <c r="I59" s="421"/>
      <c r="J59" s="421"/>
      <c r="K59" s="656"/>
      <c r="L59" s="421"/>
      <c r="M59" s="656"/>
    </row>
    <row r="60" spans="2:13" ht="15">
      <c r="B60" s="422" t="s">
        <v>1231</v>
      </c>
      <c r="C60" s="423"/>
      <c r="D60" s="424"/>
      <c r="E60" s="424"/>
      <c r="F60" s="424"/>
      <c r="G60" s="424"/>
      <c r="H60" s="424"/>
      <c r="I60" s="424"/>
      <c r="J60" s="424"/>
      <c r="K60" s="657"/>
      <c r="L60" s="424"/>
      <c r="M60" s="657"/>
    </row>
    <row r="61" spans="2:13" ht="15">
      <c r="B61" s="397" t="s">
        <v>1232</v>
      </c>
      <c r="C61" s="392" t="s">
        <v>1233</v>
      </c>
      <c r="D61" s="425"/>
      <c r="E61" s="425"/>
      <c r="F61" s="425"/>
      <c r="G61" s="425"/>
      <c r="H61" s="425"/>
      <c r="I61" s="398">
        <f>+SUM(E61:H61)</f>
        <v>0</v>
      </c>
      <c r="J61" s="398">
        <f>+I61-E61</f>
        <v>0</v>
      </c>
      <c r="K61" s="393">
        <f>+IF(E61=0,"",J61/E61)</f>
      </c>
      <c r="L61" s="398">
        <f>+I61-D61</f>
        <v>0</v>
      </c>
      <c r="M61" s="393">
        <f>+IF(G61=0,"",L61/G61)</f>
      </c>
    </row>
    <row r="62" spans="2:13" ht="15">
      <c r="B62" s="426" t="s">
        <v>1234</v>
      </c>
      <c r="C62" s="427" t="s">
        <v>1235</v>
      </c>
      <c r="D62" s="428"/>
      <c r="E62" s="428"/>
      <c r="F62" s="428"/>
      <c r="G62" s="428"/>
      <c r="H62" s="428"/>
      <c r="I62" s="429">
        <f>+SUM(E62:H62)</f>
        <v>0</v>
      </c>
      <c r="J62" s="429">
        <f>+I62-E62</f>
        <v>0</v>
      </c>
      <c r="K62" s="658">
        <f>+IF(E62=0,"",J62/E62)</f>
      </c>
      <c r="L62" s="429">
        <f>+I62-D62</f>
        <v>0</v>
      </c>
      <c r="M62" s="658">
        <f>+IF(G62=0,"",L62/G62)</f>
      </c>
    </row>
    <row r="63" spans="2:13" ht="15">
      <c r="B63" s="397"/>
      <c r="C63" s="392"/>
      <c r="D63" s="392"/>
      <c r="E63" s="421"/>
      <c r="F63" s="421"/>
      <c r="G63" s="421"/>
      <c r="H63" s="421"/>
      <c r="I63" s="399"/>
      <c r="J63" s="399"/>
      <c r="K63" s="393"/>
      <c r="L63" s="399"/>
      <c r="M63" s="393"/>
    </row>
    <row r="64" spans="2:13" ht="15">
      <c r="B64" s="391"/>
      <c r="C64" s="392"/>
      <c r="D64" s="392"/>
      <c r="E64" s="392"/>
      <c r="F64" s="392"/>
      <c r="G64" s="392"/>
      <c r="H64" s="392"/>
      <c r="I64" s="392"/>
      <c r="J64" s="392"/>
      <c r="K64" s="393"/>
      <c r="L64" s="392"/>
      <c r="M64" s="393"/>
    </row>
    <row r="65" spans="2:13" ht="15">
      <c r="B65" s="422" t="s">
        <v>1236</v>
      </c>
      <c r="C65" s="430"/>
      <c r="D65" s="431"/>
      <c r="E65" s="431"/>
      <c r="F65" s="431"/>
      <c r="G65" s="431"/>
      <c r="H65" s="431"/>
      <c r="I65" s="431"/>
      <c r="J65" s="431"/>
      <c r="K65" s="659"/>
      <c r="L65" s="431"/>
      <c r="M65" s="659"/>
    </row>
    <row r="66" spans="2:13" ht="15">
      <c r="B66" s="397" t="s">
        <v>1237</v>
      </c>
      <c r="C66" s="392" t="s">
        <v>1238</v>
      </c>
      <c r="D66" s="398">
        <f>+D32-D29-D30</f>
        <v>0</v>
      </c>
      <c r="E66" s="398">
        <f>+E32-E29-E30</f>
        <v>0</v>
      </c>
      <c r="F66" s="398">
        <f>+F32-F29</f>
        <v>0</v>
      </c>
      <c r="G66" s="398">
        <f>+G32-G29</f>
        <v>0</v>
      </c>
      <c r="H66" s="398">
        <f>+H32-H29</f>
        <v>0</v>
      </c>
      <c r="I66" s="398">
        <f>+I32-I29</f>
        <v>0</v>
      </c>
      <c r="J66" s="398">
        <f>+I66-E66</f>
        <v>0</v>
      </c>
      <c r="K66" s="393">
        <f>+IF(E66=0,"",J66/E66)</f>
      </c>
      <c r="L66" s="398">
        <f>+I66-D66</f>
        <v>0</v>
      </c>
      <c r="M66" s="393">
        <f>+IF(G66=0,"",L66/G66)</f>
      </c>
    </row>
    <row r="67" spans="2:13" ht="15">
      <c r="B67" s="397" t="s">
        <v>1239</v>
      </c>
      <c r="C67" s="392" t="s">
        <v>1240</v>
      </c>
      <c r="D67" s="398">
        <f aca="true" t="shared" si="15" ref="D67:I67">+D50-D49</f>
        <v>0</v>
      </c>
      <c r="E67" s="398">
        <f t="shared" si="15"/>
        <v>0</v>
      </c>
      <c r="F67" s="398">
        <f t="shared" si="15"/>
        <v>0</v>
      </c>
      <c r="G67" s="398">
        <f t="shared" si="15"/>
        <v>0</v>
      </c>
      <c r="H67" s="398">
        <f t="shared" si="15"/>
        <v>0</v>
      </c>
      <c r="I67" s="398">
        <f t="shared" si="15"/>
        <v>0</v>
      </c>
      <c r="J67" s="398">
        <f>+I67-E67</f>
        <v>0</v>
      </c>
      <c r="K67" s="393">
        <f>+IF(E67=0,"",J67/E67)</f>
      </c>
      <c r="L67" s="398">
        <f>+I67-D67</f>
        <v>0</v>
      </c>
      <c r="M67" s="393">
        <f>+IF(G67=0,"",L67/G67)</f>
      </c>
    </row>
    <row r="68" spans="2:13" ht="15">
      <c r="B68" s="432" t="s">
        <v>1241</v>
      </c>
      <c r="C68" s="433" t="s">
        <v>1242</v>
      </c>
      <c r="D68" s="434">
        <f aca="true" t="shared" si="16" ref="D68:I68">+D66-D67</f>
        <v>0</v>
      </c>
      <c r="E68" s="434">
        <f t="shared" si="16"/>
        <v>0</v>
      </c>
      <c r="F68" s="434">
        <f t="shared" si="16"/>
        <v>0</v>
      </c>
      <c r="G68" s="434">
        <f>SUM(G66:G67)</f>
        <v>0</v>
      </c>
      <c r="H68" s="434">
        <f t="shared" si="16"/>
        <v>0</v>
      </c>
      <c r="I68" s="434">
        <f t="shared" si="16"/>
        <v>0</v>
      </c>
      <c r="J68" s="434">
        <f>+I68-E68</f>
        <v>0</v>
      </c>
      <c r="K68" s="660">
        <f>+IF(E68=0,"",J68/E68)</f>
      </c>
      <c r="L68" s="434">
        <f>+I68-D68</f>
        <v>0</v>
      </c>
      <c r="M68" s="660">
        <f>+IF(G68=0,"",L68/G68)</f>
      </c>
    </row>
    <row r="69" spans="2:13" ht="15">
      <c r="B69"/>
      <c r="C69"/>
      <c r="D69"/>
      <c r="E69"/>
      <c r="F69"/>
      <c r="G69"/>
      <c r="H69"/>
      <c r="I69"/>
      <c r="J69"/>
      <c r="K69"/>
      <c r="L69"/>
      <c r="M69"/>
    </row>
    <row r="70" spans="2:13" ht="15">
      <c r="B70" s="307"/>
      <c r="C70" s="307"/>
      <c r="D70" s="307"/>
      <c r="E70" s="307"/>
      <c r="F70" s="307"/>
      <c r="G70" s="307"/>
      <c r="H70"/>
      <c r="I70"/>
      <c r="J70"/>
      <c r="K70"/>
      <c r="L70" s="829"/>
      <c r="M70"/>
    </row>
    <row r="71" spans="2:14" ht="15">
      <c r="B71" s="439"/>
      <c r="C71" s="389"/>
      <c r="D71" s="389"/>
      <c r="E71" s="389"/>
      <c r="F71" s="389"/>
      <c r="G71" s="389"/>
      <c r="H71" s="389"/>
      <c r="I71" s="389"/>
      <c r="J71" s="389"/>
      <c r="K71" s="390"/>
      <c r="L71"/>
      <c r="M71"/>
      <c r="N71"/>
    </row>
    <row r="72" spans="2:14" ht="15.75">
      <c r="B72" s="440" t="s">
        <v>1253</v>
      </c>
      <c r="C72" s="385"/>
      <c r="D72" s="385"/>
      <c r="E72" s="385"/>
      <c r="F72" s="307"/>
      <c r="G72" s="307"/>
      <c r="H72" s="307"/>
      <c r="I72" s="307"/>
      <c r="J72" s="307"/>
      <c r="K72" s="441"/>
      <c r="L72"/>
      <c r="M72"/>
      <c r="N72"/>
    </row>
    <row r="73" spans="2:14" ht="15">
      <c r="B73" s="442"/>
      <c r="C73" s="307"/>
      <c r="D73" s="307"/>
      <c r="E73" s="307"/>
      <c r="F73" s="307"/>
      <c r="G73" s="307"/>
      <c r="H73" s="435"/>
      <c r="I73"/>
      <c r="J73" s="307"/>
      <c r="K73" s="441"/>
      <c r="L73"/>
      <c r="M73"/>
      <c r="N73"/>
    </row>
    <row r="74" spans="2:14" ht="15" customHeight="1">
      <c r="B74" s="1154" t="s">
        <v>1243</v>
      </c>
      <c r="C74" s="1155"/>
      <c r="D74" s="1156"/>
      <c r="E74" s="1152" t="s">
        <v>1244</v>
      </c>
      <c r="F74" s="1152"/>
      <c r="G74" s="1153" t="s">
        <v>2770</v>
      </c>
      <c r="H74" s="1153"/>
      <c r="I74" s="1153" t="s">
        <v>2771</v>
      </c>
      <c r="J74" s="1153"/>
      <c r="K74" s="1153"/>
      <c r="L74"/>
      <c r="M74"/>
      <c r="N74"/>
    </row>
    <row r="75" spans="2:14" ht="15">
      <c r="B75" s="1157"/>
      <c r="C75" s="1158"/>
      <c r="D75" s="1159"/>
      <c r="E75" s="1152"/>
      <c r="F75" s="1152"/>
      <c r="G75" s="1153"/>
      <c r="H75" s="1153"/>
      <c r="I75" s="1153"/>
      <c r="J75" s="1153"/>
      <c r="K75" s="1153"/>
      <c r="L75"/>
      <c r="M75"/>
      <c r="N75"/>
    </row>
    <row r="76" spans="2:14" ht="15">
      <c r="B76" s="1160"/>
      <c r="C76" s="1161"/>
      <c r="D76" s="1162"/>
      <c r="E76" s="1152"/>
      <c r="F76" s="1152"/>
      <c r="G76" s="644" t="s">
        <v>1477</v>
      </c>
      <c r="H76" s="644" t="s">
        <v>1182</v>
      </c>
      <c r="I76" s="644" t="s">
        <v>1477</v>
      </c>
      <c r="J76" s="1153" t="s">
        <v>1182</v>
      </c>
      <c r="K76" s="1153"/>
      <c r="L76"/>
      <c r="M76"/>
      <c r="N76"/>
    </row>
    <row r="77" spans="2:14" ht="26.25" customHeight="1">
      <c r="B77" s="1147" t="s">
        <v>1246</v>
      </c>
      <c r="C77" s="1148"/>
      <c r="D77" s="1149"/>
      <c r="E77" s="1144" t="s">
        <v>1247</v>
      </c>
      <c r="F77" s="1144"/>
      <c r="G77" s="545"/>
      <c r="H77" s="643"/>
      <c r="I77" s="545"/>
      <c r="J77" s="1144"/>
      <c r="K77" s="1144"/>
      <c r="L77"/>
      <c r="M77"/>
      <c r="N77"/>
    </row>
    <row r="78" spans="2:14" ht="26.25" customHeight="1">
      <c r="B78" s="1132" t="s">
        <v>1248</v>
      </c>
      <c r="C78" s="1133"/>
      <c r="D78" s="1134"/>
      <c r="E78" s="1144" t="s">
        <v>1249</v>
      </c>
      <c r="F78" s="1144"/>
      <c r="G78" s="643"/>
      <c r="H78" s="545"/>
      <c r="I78" s="643"/>
      <c r="J78" s="1145"/>
      <c r="K78" s="1146"/>
      <c r="L78"/>
      <c r="M78"/>
      <c r="N78"/>
    </row>
    <row r="79" spans="2:14" ht="102.75" customHeight="1">
      <c r="B79" s="1132" t="s">
        <v>1250</v>
      </c>
      <c r="C79" s="1133"/>
      <c r="D79" s="1134"/>
      <c r="E79" s="1144" t="s">
        <v>1251</v>
      </c>
      <c r="F79" s="1144"/>
      <c r="G79" s="643"/>
      <c r="H79" s="545"/>
      <c r="I79" s="643"/>
      <c r="J79" s="1145"/>
      <c r="K79" s="1146"/>
      <c r="L79"/>
      <c r="M79"/>
      <c r="N79"/>
    </row>
    <row r="80" spans="2:14" ht="7.5" customHeight="1">
      <c r="B80" s="389"/>
      <c r="C80" s="389"/>
      <c r="D80" s="389"/>
      <c r="E80" s="389"/>
      <c r="F80" s="389"/>
      <c r="G80" s="389"/>
      <c r="H80" s="389"/>
      <c r="I80" s="389"/>
      <c r="J80" s="389"/>
      <c r="K80" s="389"/>
      <c r="L80"/>
      <c r="M80"/>
      <c r="N80"/>
    </row>
    <row r="81" spans="2:14" ht="7.5" customHeight="1">
      <c r="B81" s="435"/>
      <c r="C81" s="435"/>
      <c r="D81" s="435"/>
      <c r="E81" s="435"/>
      <c r="F81" s="435"/>
      <c r="G81" s="435"/>
      <c r="H81" s="435"/>
      <c r="I81" s="435"/>
      <c r="J81" s="435"/>
      <c r="K81" s="435"/>
      <c r="L81"/>
      <c r="M81"/>
      <c r="N81"/>
    </row>
    <row r="82" spans="2:14" ht="15.75">
      <c r="B82" s="387" t="s">
        <v>1252</v>
      </c>
      <c r="C82" s="388"/>
      <c r="D82" s="388"/>
      <c r="E82" s="388"/>
      <c r="F82" s="389"/>
      <c r="G82" s="389"/>
      <c r="H82" s="389"/>
      <c r="I82" s="389"/>
      <c r="J82" s="389"/>
      <c r="K82" s="390"/>
      <c r="L82"/>
      <c r="M82"/>
      <c r="N82"/>
    </row>
    <row r="83" spans="2:14" ht="15">
      <c r="B83" s="442"/>
      <c r="C83" s="307"/>
      <c r="D83" s="307"/>
      <c r="E83" s="307"/>
      <c r="F83" s="307"/>
      <c r="G83" s="307"/>
      <c r="H83" s="307"/>
      <c r="I83" s="307"/>
      <c r="J83" s="307"/>
      <c r="K83" s="441"/>
      <c r="L83"/>
      <c r="M83"/>
      <c r="N83"/>
    </row>
    <row r="84" spans="2:14" ht="15.75">
      <c r="B84" s="444" t="s">
        <v>1149</v>
      </c>
      <c r="C84" s="385"/>
      <c r="D84" s="385"/>
      <c r="E84" s="385"/>
      <c r="F84" s="307"/>
      <c r="G84" s="307"/>
      <c r="H84" s="307"/>
      <c r="I84" s="307"/>
      <c r="J84" s="307"/>
      <c r="K84" s="441"/>
      <c r="L84"/>
      <c r="M84"/>
      <c r="N84"/>
    </row>
    <row r="85" spans="2:14" ht="15">
      <c r="B85" s="442"/>
      <c r="C85" s="307"/>
      <c r="D85" s="307"/>
      <c r="E85" s="307"/>
      <c r="F85" s="307"/>
      <c r="G85" s="307"/>
      <c r="H85" s="435"/>
      <c r="I85" s="435"/>
      <c r="J85" s="307"/>
      <c r="K85" s="441"/>
      <c r="L85"/>
      <c r="M85"/>
      <c r="N85"/>
    </row>
    <row r="86" spans="2:14" ht="15">
      <c r="B86" s="437"/>
      <c r="C86" s="1112"/>
      <c r="D86" s="1113"/>
      <c r="E86" s="1113"/>
      <c r="F86" s="1113"/>
      <c r="G86" s="1113"/>
      <c r="H86" s="1113"/>
      <c r="I86" s="1113"/>
      <c r="J86" s="1114"/>
      <c r="K86" s="441"/>
      <c r="L86"/>
      <c r="M86"/>
      <c r="N86"/>
    </row>
    <row r="87" spans="2:14" ht="15">
      <c r="B87" s="437"/>
      <c r="C87" s="1115"/>
      <c r="D87" s="1116"/>
      <c r="E87" s="1116"/>
      <c r="F87" s="1116"/>
      <c r="G87" s="1116"/>
      <c r="H87" s="1116"/>
      <c r="I87" s="1116"/>
      <c r="J87" s="1117"/>
      <c r="K87" s="441"/>
      <c r="L87"/>
      <c r="M87"/>
      <c r="N87"/>
    </row>
    <row r="88" spans="2:14" ht="15">
      <c r="B88" s="437"/>
      <c r="C88" s="1115"/>
      <c r="D88" s="1116"/>
      <c r="E88" s="1116"/>
      <c r="F88" s="1116"/>
      <c r="G88" s="1116"/>
      <c r="H88" s="1116"/>
      <c r="I88" s="1116"/>
      <c r="J88" s="1117"/>
      <c r="K88" s="441"/>
      <c r="L88"/>
      <c r="M88"/>
      <c r="N88"/>
    </row>
    <row r="89" spans="2:14" ht="15">
      <c r="B89" s="437"/>
      <c r="C89" s="1115"/>
      <c r="D89" s="1116"/>
      <c r="E89" s="1116"/>
      <c r="F89" s="1116"/>
      <c r="G89" s="1116"/>
      <c r="H89" s="1116"/>
      <c r="I89" s="1116"/>
      <c r="J89" s="1117"/>
      <c r="K89" s="441"/>
      <c r="L89"/>
      <c r="M89"/>
      <c r="N89"/>
    </row>
    <row r="90" spans="2:14" ht="15">
      <c r="B90" s="437"/>
      <c r="C90" s="1115"/>
      <c r="D90" s="1116"/>
      <c r="E90" s="1116"/>
      <c r="F90" s="1116"/>
      <c r="G90" s="1116"/>
      <c r="H90" s="1116"/>
      <c r="I90" s="1116"/>
      <c r="J90" s="1117"/>
      <c r="K90" s="441"/>
      <c r="L90"/>
      <c r="M90"/>
      <c r="N90"/>
    </row>
    <row r="91" spans="2:14" ht="15">
      <c r="B91" s="437"/>
      <c r="C91" s="1118"/>
      <c r="D91" s="1119"/>
      <c r="E91" s="1119"/>
      <c r="F91" s="1119"/>
      <c r="G91" s="1119"/>
      <c r="H91" s="1119"/>
      <c r="I91" s="1119"/>
      <c r="J91" s="1120"/>
      <c r="K91" s="441"/>
      <c r="L91"/>
      <c r="M91"/>
      <c r="N91"/>
    </row>
    <row r="92" spans="2:14" ht="15">
      <c r="B92" s="442"/>
      <c r="C92" s="307"/>
      <c r="D92" s="307"/>
      <c r="E92" s="307"/>
      <c r="F92" s="307"/>
      <c r="G92" s="307"/>
      <c r="H92" s="389"/>
      <c r="I92" s="389"/>
      <c r="J92" s="307"/>
      <c r="K92" s="441"/>
      <c r="L92"/>
      <c r="M92"/>
      <c r="N92"/>
    </row>
    <row r="93" spans="2:14" ht="15">
      <c r="B93" s="444" t="s">
        <v>1150</v>
      </c>
      <c r="C93" s="307"/>
      <c r="D93" s="307"/>
      <c r="E93" s="307"/>
      <c r="F93" s="307"/>
      <c r="G93" s="307"/>
      <c r="H93" s="307"/>
      <c r="I93" s="307"/>
      <c r="J93" s="307"/>
      <c r="K93" s="441"/>
      <c r="L93"/>
      <c r="M93"/>
      <c r="N93"/>
    </row>
    <row r="94" spans="2:14" ht="15">
      <c r="B94" s="442"/>
      <c r="C94" s="307"/>
      <c r="D94" s="307"/>
      <c r="E94" s="307"/>
      <c r="F94" s="307"/>
      <c r="G94" s="307"/>
      <c r="H94" s="435"/>
      <c r="I94" s="435"/>
      <c r="J94" s="307"/>
      <c r="K94" s="441"/>
      <c r="L94"/>
      <c r="M94"/>
      <c r="N94"/>
    </row>
    <row r="95" spans="2:14" ht="15">
      <c r="B95" s="442"/>
      <c r="C95" s="1112"/>
      <c r="D95" s="1113"/>
      <c r="E95" s="1113"/>
      <c r="F95" s="1113"/>
      <c r="G95" s="1113"/>
      <c r="H95" s="1113"/>
      <c r="I95" s="1113"/>
      <c r="J95" s="1114"/>
      <c r="K95" s="441"/>
      <c r="L95"/>
      <c r="M95"/>
      <c r="N95"/>
    </row>
    <row r="96" spans="2:14" ht="15">
      <c r="B96" s="442"/>
      <c r="C96" s="1115"/>
      <c r="D96" s="1116"/>
      <c r="E96" s="1116"/>
      <c r="F96" s="1116"/>
      <c r="G96" s="1116"/>
      <c r="H96" s="1116"/>
      <c r="I96" s="1116"/>
      <c r="J96" s="1117"/>
      <c r="K96" s="441"/>
      <c r="L96"/>
      <c r="M96"/>
      <c r="N96"/>
    </row>
    <row r="97" spans="2:14" ht="15">
      <c r="B97" s="442"/>
      <c r="C97" s="1115"/>
      <c r="D97" s="1116"/>
      <c r="E97" s="1116"/>
      <c r="F97" s="1116"/>
      <c r="G97" s="1116"/>
      <c r="H97" s="1116"/>
      <c r="I97" s="1116"/>
      <c r="J97" s="1117"/>
      <c r="K97" s="441"/>
      <c r="L97"/>
      <c r="M97"/>
      <c r="N97"/>
    </row>
    <row r="98" spans="2:14" ht="15">
      <c r="B98" s="442"/>
      <c r="C98" s="1115"/>
      <c r="D98" s="1116"/>
      <c r="E98" s="1116"/>
      <c r="F98" s="1116"/>
      <c r="G98" s="1116"/>
      <c r="H98" s="1116"/>
      <c r="I98" s="1116"/>
      <c r="J98" s="1117"/>
      <c r="K98" s="441"/>
      <c r="L98"/>
      <c r="M98"/>
      <c r="N98"/>
    </row>
    <row r="99" spans="2:14" ht="15">
      <c r="B99" s="442"/>
      <c r="C99" s="1115"/>
      <c r="D99" s="1116"/>
      <c r="E99" s="1116"/>
      <c r="F99" s="1116"/>
      <c r="G99" s="1116"/>
      <c r="H99" s="1116"/>
      <c r="I99" s="1116"/>
      <c r="J99" s="1117"/>
      <c r="K99" s="441"/>
      <c r="L99"/>
      <c r="M99"/>
      <c r="N99"/>
    </row>
    <row r="100" spans="2:14" ht="15">
      <c r="B100" s="442"/>
      <c r="C100" s="1118"/>
      <c r="D100" s="1119"/>
      <c r="E100" s="1119"/>
      <c r="F100" s="1119"/>
      <c r="G100" s="1119"/>
      <c r="H100" s="1119"/>
      <c r="I100" s="1119"/>
      <c r="J100" s="1120"/>
      <c r="K100" s="441"/>
      <c r="L100"/>
      <c r="M100"/>
      <c r="N100"/>
    </row>
    <row r="101" spans="2:14" ht="15">
      <c r="B101" s="442"/>
      <c r="C101" s="307"/>
      <c r="D101" s="307"/>
      <c r="E101" s="307"/>
      <c r="F101" s="307"/>
      <c r="G101" s="307"/>
      <c r="H101" s="389"/>
      <c r="I101" s="389"/>
      <c r="J101" s="307"/>
      <c r="K101" s="441"/>
      <c r="L101"/>
      <c r="M101"/>
      <c r="N101"/>
    </row>
    <row r="102" spans="2:14" ht="15">
      <c r="B102" s="444" t="s">
        <v>2500</v>
      </c>
      <c r="C102" s="307"/>
      <c r="D102" s="307"/>
      <c r="E102" s="307"/>
      <c r="F102" s="307"/>
      <c r="G102" s="307"/>
      <c r="H102" s="307"/>
      <c r="I102" s="307"/>
      <c r="J102" s="307"/>
      <c r="K102" s="441"/>
      <c r="L102"/>
      <c r="M102"/>
      <c r="N102"/>
    </row>
    <row r="103" spans="2:14" ht="15">
      <c r="B103" s="442"/>
      <c r="C103" s="307"/>
      <c r="D103" s="307"/>
      <c r="E103" s="307"/>
      <c r="F103" s="307"/>
      <c r="G103" s="307"/>
      <c r="H103" s="435"/>
      <c r="I103" s="435"/>
      <c r="J103" s="307"/>
      <c r="K103" s="441"/>
      <c r="L103"/>
      <c r="M103"/>
      <c r="N103"/>
    </row>
    <row r="104" spans="2:14" ht="15">
      <c r="B104" s="442"/>
      <c r="C104" s="1112"/>
      <c r="D104" s="1113"/>
      <c r="E104" s="1113"/>
      <c r="F104" s="1113"/>
      <c r="G104" s="1113"/>
      <c r="H104" s="1113"/>
      <c r="I104" s="1113"/>
      <c r="J104" s="1114"/>
      <c r="K104" s="441"/>
      <c r="L104"/>
      <c r="M104"/>
      <c r="N104"/>
    </row>
    <row r="105" spans="2:14" ht="15">
      <c r="B105" s="442"/>
      <c r="C105" s="1115"/>
      <c r="D105" s="1116"/>
      <c r="E105" s="1116"/>
      <c r="F105" s="1116"/>
      <c r="G105" s="1116"/>
      <c r="H105" s="1116"/>
      <c r="I105" s="1116"/>
      <c r="J105" s="1117"/>
      <c r="K105" s="441"/>
      <c r="L105"/>
      <c r="M105"/>
      <c r="N105"/>
    </row>
    <row r="106" spans="2:14" ht="15">
      <c r="B106" s="442"/>
      <c r="C106" s="1115"/>
      <c r="D106" s="1116"/>
      <c r="E106" s="1116"/>
      <c r="F106" s="1116"/>
      <c r="G106" s="1116"/>
      <c r="H106" s="1116"/>
      <c r="I106" s="1116"/>
      <c r="J106" s="1117"/>
      <c r="K106" s="441"/>
      <c r="L106"/>
      <c r="M106"/>
      <c r="N106"/>
    </row>
    <row r="107" spans="2:14" ht="15">
      <c r="B107" s="442"/>
      <c r="C107" s="1115"/>
      <c r="D107" s="1116"/>
      <c r="E107" s="1116"/>
      <c r="F107" s="1116"/>
      <c r="G107" s="1116"/>
      <c r="H107" s="1116"/>
      <c r="I107" s="1116"/>
      <c r="J107" s="1117"/>
      <c r="K107" s="441"/>
      <c r="L107"/>
      <c r="M107"/>
      <c r="N107"/>
    </row>
    <row r="108" spans="2:14" ht="15">
      <c r="B108" s="442"/>
      <c r="C108" s="1115"/>
      <c r="D108" s="1116"/>
      <c r="E108" s="1116"/>
      <c r="F108" s="1116"/>
      <c r="G108" s="1116"/>
      <c r="H108" s="1116"/>
      <c r="I108" s="1116"/>
      <c r="J108" s="1117"/>
      <c r="K108" s="441"/>
      <c r="L108"/>
      <c r="M108"/>
      <c r="N108"/>
    </row>
    <row r="109" spans="2:14" ht="15">
      <c r="B109" s="442"/>
      <c r="C109" s="1118"/>
      <c r="D109" s="1119"/>
      <c r="E109" s="1119"/>
      <c r="F109" s="1119"/>
      <c r="G109" s="1119"/>
      <c r="H109" s="1119"/>
      <c r="I109" s="1119"/>
      <c r="J109" s="1120"/>
      <c r="K109" s="441"/>
      <c r="L109"/>
      <c r="M109"/>
      <c r="N109"/>
    </row>
    <row r="110" spans="2:14" ht="15">
      <c r="B110" s="442"/>
      <c r="C110" s="384"/>
      <c r="D110" s="384"/>
      <c r="E110" s="384"/>
      <c r="F110" s="384"/>
      <c r="G110" s="384"/>
      <c r="H110" s="389"/>
      <c r="I110" s="389"/>
      <c r="J110" s="307"/>
      <c r="K110" s="441"/>
      <c r="L110"/>
      <c r="M110"/>
      <c r="N110"/>
    </row>
    <row r="111" spans="2:14" ht="15">
      <c r="B111" s="444" t="s">
        <v>1151</v>
      </c>
      <c r="C111" s="307"/>
      <c r="D111" s="307"/>
      <c r="E111" s="307"/>
      <c r="F111" s="307"/>
      <c r="G111" s="307"/>
      <c r="H111" s="307"/>
      <c r="I111" s="307"/>
      <c r="J111" s="307"/>
      <c r="K111" s="441"/>
      <c r="L111"/>
      <c r="M111"/>
      <c r="N111"/>
    </row>
    <row r="112" spans="2:14" ht="15">
      <c r="B112" s="442"/>
      <c r="C112" s="307"/>
      <c r="D112" s="307"/>
      <c r="E112" s="307"/>
      <c r="F112" s="307"/>
      <c r="G112" s="307"/>
      <c r="H112" s="435"/>
      <c r="I112" s="435"/>
      <c r="J112" s="307"/>
      <c r="K112" s="441"/>
      <c r="L112"/>
      <c r="M112"/>
      <c r="N112"/>
    </row>
    <row r="113" spans="2:14" ht="15">
      <c r="B113" s="442"/>
      <c r="C113" s="1112"/>
      <c r="D113" s="1113"/>
      <c r="E113" s="1113"/>
      <c r="F113" s="1113"/>
      <c r="G113" s="1113"/>
      <c r="H113" s="1113"/>
      <c r="I113" s="1113"/>
      <c r="J113" s="1114"/>
      <c r="K113" s="441"/>
      <c r="L113"/>
      <c r="M113"/>
      <c r="N113"/>
    </row>
    <row r="114" spans="2:14" ht="15">
      <c r="B114" s="442"/>
      <c r="C114" s="1115"/>
      <c r="D114" s="1116"/>
      <c r="E114" s="1116"/>
      <c r="F114" s="1116"/>
      <c r="G114" s="1116"/>
      <c r="H114" s="1116"/>
      <c r="I114" s="1116"/>
      <c r="J114" s="1117"/>
      <c r="K114" s="441"/>
      <c r="L114"/>
      <c r="M114"/>
      <c r="N114"/>
    </row>
    <row r="115" spans="2:14" ht="15">
      <c r="B115" s="442"/>
      <c r="C115" s="1115"/>
      <c r="D115" s="1116"/>
      <c r="E115" s="1116"/>
      <c r="F115" s="1116"/>
      <c r="G115" s="1116"/>
      <c r="H115" s="1116"/>
      <c r="I115" s="1116"/>
      <c r="J115" s="1117"/>
      <c r="K115" s="441"/>
      <c r="L115"/>
      <c r="M115"/>
      <c r="N115"/>
    </row>
    <row r="116" spans="2:14" ht="15">
      <c r="B116" s="442"/>
      <c r="C116" s="1115"/>
      <c r="D116" s="1116"/>
      <c r="E116" s="1116"/>
      <c r="F116" s="1116"/>
      <c r="G116" s="1116"/>
      <c r="H116" s="1116"/>
      <c r="I116" s="1116"/>
      <c r="J116" s="1117"/>
      <c r="K116" s="441"/>
      <c r="L116"/>
      <c r="M116"/>
      <c r="N116"/>
    </row>
    <row r="117" spans="2:14" ht="15">
      <c r="B117" s="442"/>
      <c r="C117" s="1115"/>
      <c r="D117" s="1116"/>
      <c r="E117" s="1116"/>
      <c r="F117" s="1116"/>
      <c r="G117" s="1116"/>
      <c r="H117" s="1116"/>
      <c r="I117" s="1116"/>
      <c r="J117" s="1117"/>
      <c r="K117" s="441"/>
      <c r="L117"/>
      <c r="M117"/>
      <c r="N117"/>
    </row>
    <row r="118" spans="2:14" ht="15">
      <c r="B118" s="442"/>
      <c r="C118" s="1118"/>
      <c r="D118" s="1119"/>
      <c r="E118" s="1119"/>
      <c r="F118" s="1119"/>
      <c r="G118" s="1119"/>
      <c r="H118" s="1119"/>
      <c r="I118" s="1119"/>
      <c r="J118" s="1120"/>
      <c r="K118" s="441"/>
      <c r="L118"/>
      <c r="M118"/>
      <c r="N118"/>
    </row>
    <row r="119" spans="2:14" ht="15">
      <c r="B119" s="442"/>
      <c r="C119" s="307"/>
      <c r="D119" s="307"/>
      <c r="E119" s="307"/>
      <c r="F119" s="307"/>
      <c r="G119" s="307"/>
      <c r="H119" s="389"/>
      <c r="I119" s="389"/>
      <c r="J119" s="307"/>
      <c r="K119" s="441"/>
      <c r="L119"/>
      <c r="M119"/>
      <c r="N119"/>
    </row>
    <row r="120" spans="2:14" ht="15">
      <c r="B120" s="444" t="s">
        <v>1152</v>
      </c>
      <c r="C120" s="307"/>
      <c r="D120" s="307"/>
      <c r="E120" s="307"/>
      <c r="F120" s="307"/>
      <c r="G120" s="307"/>
      <c r="H120" s="307"/>
      <c r="I120" s="307"/>
      <c r="J120" s="307"/>
      <c r="K120" s="441"/>
      <c r="L120"/>
      <c r="M120"/>
      <c r="N120"/>
    </row>
    <row r="121" spans="2:14" ht="15">
      <c r="B121" s="442"/>
      <c r="C121" s="307"/>
      <c r="D121" s="307"/>
      <c r="E121" s="307"/>
      <c r="F121" s="307"/>
      <c r="G121" s="307"/>
      <c r="H121" s="435"/>
      <c r="I121" s="435"/>
      <c r="J121" s="307"/>
      <c r="K121" s="441"/>
      <c r="L121"/>
      <c r="M121"/>
      <c r="N121"/>
    </row>
    <row r="122" spans="2:14" ht="15">
      <c r="B122" s="442"/>
      <c r="C122" s="1112"/>
      <c r="D122" s="1113"/>
      <c r="E122" s="1113"/>
      <c r="F122" s="1113"/>
      <c r="G122" s="1113"/>
      <c r="H122" s="1113"/>
      <c r="I122" s="1113"/>
      <c r="J122" s="1114"/>
      <c r="K122" s="441"/>
      <c r="L122"/>
      <c r="M122"/>
      <c r="N122"/>
    </row>
    <row r="123" spans="2:14" ht="15">
      <c r="B123" s="442"/>
      <c r="C123" s="1115"/>
      <c r="D123" s="1116"/>
      <c r="E123" s="1116"/>
      <c r="F123" s="1116"/>
      <c r="G123" s="1116"/>
      <c r="H123" s="1116"/>
      <c r="I123" s="1116"/>
      <c r="J123" s="1117"/>
      <c r="K123" s="441"/>
      <c r="L123"/>
      <c r="M123"/>
      <c r="N123"/>
    </row>
    <row r="124" spans="2:14" ht="15">
      <c r="B124" s="442"/>
      <c r="C124" s="1115"/>
      <c r="D124" s="1116"/>
      <c r="E124" s="1116"/>
      <c r="F124" s="1116"/>
      <c r="G124" s="1116"/>
      <c r="H124" s="1116"/>
      <c r="I124" s="1116"/>
      <c r="J124" s="1117"/>
      <c r="K124" s="441"/>
      <c r="L124"/>
      <c r="M124"/>
      <c r="N124"/>
    </row>
    <row r="125" spans="2:14" ht="15">
      <c r="B125" s="442"/>
      <c r="C125" s="1115"/>
      <c r="D125" s="1116"/>
      <c r="E125" s="1116"/>
      <c r="F125" s="1116"/>
      <c r="G125" s="1116"/>
      <c r="H125" s="1116"/>
      <c r="I125" s="1116"/>
      <c r="J125" s="1117"/>
      <c r="K125" s="441"/>
      <c r="L125"/>
      <c r="M125"/>
      <c r="N125"/>
    </row>
    <row r="126" spans="2:14" ht="15">
      <c r="B126" s="442"/>
      <c r="C126" s="1115"/>
      <c r="D126" s="1116"/>
      <c r="E126" s="1116"/>
      <c r="F126" s="1116"/>
      <c r="G126" s="1116"/>
      <c r="H126" s="1116"/>
      <c r="I126" s="1116"/>
      <c r="J126" s="1117"/>
      <c r="K126" s="441"/>
      <c r="L126"/>
      <c r="M126"/>
      <c r="N126"/>
    </row>
    <row r="127" spans="2:14" ht="15">
      <c r="B127" s="442"/>
      <c r="C127" s="1118"/>
      <c r="D127" s="1119"/>
      <c r="E127" s="1119"/>
      <c r="F127" s="1119"/>
      <c r="G127" s="1119"/>
      <c r="H127" s="1119"/>
      <c r="I127" s="1119"/>
      <c r="J127" s="1120"/>
      <c r="K127" s="441"/>
      <c r="L127"/>
      <c r="M127"/>
      <c r="N127"/>
    </row>
    <row r="128" spans="2:14" ht="15">
      <c r="B128" s="442"/>
      <c r="C128" s="307"/>
      <c r="D128" s="307"/>
      <c r="E128" s="307"/>
      <c r="F128" s="307"/>
      <c r="G128" s="307"/>
      <c r="H128" s="389"/>
      <c r="I128" s="389"/>
      <c r="J128" s="307"/>
      <c r="K128" s="441"/>
      <c r="L128"/>
      <c r="M128"/>
      <c r="N128"/>
    </row>
    <row r="129" spans="2:14" ht="15">
      <c r="B129" s="444" t="s">
        <v>1153</v>
      </c>
      <c r="C129" s="307"/>
      <c r="D129" s="307"/>
      <c r="E129" s="307"/>
      <c r="F129" s="307"/>
      <c r="G129" s="307"/>
      <c r="H129" s="307"/>
      <c r="I129" s="307"/>
      <c r="J129" s="307"/>
      <c r="K129" s="441"/>
      <c r="L129"/>
      <c r="M129"/>
      <c r="N129"/>
    </row>
    <row r="130" spans="2:14" ht="15">
      <c r="B130" s="442"/>
      <c r="C130" s="307"/>
      <c r="D130" s="307"/>
      <c r="E130" s="307"/>
      <c r="F130" s="307"/>
      <c r="G130" s="307"/>
      <c r="H130" s="435"/>
      <c r="I130" s="435"/>
      <c r="J130" s="307"/>
      <c r="K130" s="441"/>
      <c r="L130"/>
      <c r="M130"/>
      <c r="N130"/>
    </row>
    <row r="131" spans="2:14" ht="15">
      <c r="B131" s="442"/>
      <c r="C131" s="1112"/>
      <c r="D131" s="1113"/>
      <c r="E131" s="1113"/>
      <c r="F131" s="1113"/>
      <c r="G131" s="1113"/>
      <c r="H131" s="1113"/>
      <c r="I131" s="1113"/>
      <c r="J131" s="1114"/>
      <c r="K131" s="441"/>
      <c r="L131"/>
      <c r="M131"/>
      <c r="N131"/>
    </row>
    <row r="132" spans="2:14" ht="15">
      <c r="B132" s="442"/>
      <c r="C132" s="1115"/>
      <c r="D132" s="1116"/>
      <c r="E132" s="1116"/>
      <c r="F132" s="1116"/>
      <c r="G132" s="1116"/>
      <c r="H132" s="1116"/>
      <c r="I132" s="1116"/>
      <c r="J132" s="1117"/>
      <c r="K132" s="441"/>
      <c r="L132"/>
      <c r="M132"/>
      <c r="N132"/>
    </row>
    <row r="133" spans="2:14" ht="15">
      <c r="B133" s="442"/>
      <c r="C133" s="1115"/>
      <c r="D133" s="1116"/>
      <c r="E133" s="1116"/>
      <c r="F133" s="1116"/>
      <c r="G133" s="1116"/>
      <c r="H133" s="1116"/>
      <c r="I133" s="1116"/>
      <c r="J133" s="1117"/>
      <c r="K133" s="441"/>
      <c r="L133"/>
      <c r="M133"/>
      <c r="N133"/>
    </row>
    <row r="134" spans="2:14" ht="15">
      <c r="B134" s="442"/>
      <c r="C134" s="1115"/>
      <c r="D134" s="1116"/>
      <c r="E134" s="1116"/>
      <c r="F134" s="1116"/>
      <c r="G134" s="1116"/>
      <c r="H134" s="1116"/>
      <c r="I134" s="1116"/>
      <c r="J134" s="1117"/>
      <c r="K134" s="441"/>
      <c r="L134"/>
      <c r="M134"/>
      <c r="N134"/>
    </row>
    <row r="135" spans="2:14" ht="15">
      <c r="B135" s="442"/>
      <c r="C135" s="1115"/>
      <c r="D135" s="1116"/>
      <c r="E135" s="1116"/>
      <c r="F135" s="1116"/>
      <c r="G135" s="1116"/>
      <c r="H135" s="1116"/>
      <c r="I135" s="1116"/>
      <c r="J135" s="1117"/>
      <c r="K135" s="441"/>
      <c r="L135"/>
      <c r="M135"/>
      <c r="N135"/>
    </row>
    <row r="136" spans="2:14" ht="15">
      <c r="B136" s="442"/>
      <c r="C136" s="1115"/>
      <c r="D136" s="1116"/>
      <c r="E136" s="1116"/>
      <c r="F136" s="1116"/>
      <c r="G136" s="1116"/>
      <c r="H136" s="1116"/>
      <c r="I136" s="1116"/>
      <c r="J136" s="1117"/>
      <c r="K136" s="441"/>
      <c r="L136"/>
      <c r="M136"/>
      <c r="N136"/>
    </row>
    <row r="137" spans="2:14" ht="15">
      <c r="B137" s="442"/>
      <c r="C137" s="1118"/>
      <c r="D137" s="1119"/>
      <c r="E137" s="1119"/>
      <c r="F137" s="1119"/>
      <c r="G137" s="1119"/>
      <c r="H137" s="1119"/>
      <c r="I137" s="1119"/>
      <c r="J137" s="1120"/>
      <c r="K137" s="441"/>
      <c r="L137"/>
      <c r="M137"/>
      <c r="N137"/>
    </row>
    <row r="138" spans="2:14" ht="15">
      <c r="B138" s="442"/>
      <c r="C138" s="307"/>
      <c r="D138" s="307"/>
      <c r="E138" s="307"/>
      <c r="F138" s="307"/>
      <c r="G138" s="307"/>
      <c r="H138" s="389"/>
      <c r="I138" s="389"/>
      <c r="J138" s="307"/>
      <c r="K138" s="441"/>
      <c r="L138"/>
      <c r="M138"/>
      <c r="N138"/>
    </row>
    <row r="139" spans="2:14" ht="15">
      <c r="B139" s="444" t="s">
        <v>1154</v>
      </c>
      <c r="C139" s="307"/>
      <c r="D139" s="307"/>
      <c r="E139" s="307"/>
      <c r="F139" s="307"/>
      <c r="G139" s="307"/>
      <c r="H139" s="307"/>
      <c r="I139" s="307"/>
      <c r="J139" s="307"/>
      <c r="K139" s="441"/>
      <c r="L139"/>
      <c r="M139"/>
      <c r="N139"/>
    </row>
    <row r="140" spans="2:14" ht="15">
      <c r="B140" s="442"/>
      <c r="C140" s="307"/>
      <c r="D140" s="307"/>
      <c r="E140" s="307"/>
      <c r="F140" s="307"/>
      <c r="G140" s="307"/>
      <c r="H140" s="435"/>
      <c r="I140" s="435"/>
      <c r="J140" s="307"/>
      <c r="K140" s="441"/>
      <c r="L140"/>
      <c r="M140"/>
      <c r="N140"/>
    </row>
    <row r="141" spans="2:14" ht="15">
      <c r="B141" s="442"/>
      <c r="C141" s="1112"/>
      <c r="D141" s="1113"/>
      <c r="E141" s="1113"/>
      <c r="F141" s="1113"/>
      <c r="G141" s="1113"/>
      <c r="H141" s="1113"/>
      <c r="I141" s="1113"/>
      <c r="J141" s="1114"/>
      <c r="K141" s="441"/>
      <c r="L141"/>
      <c r="M141"/>
      <c r="N141"/>
    </row>
    <row r="142" spans="2:14" ht="15">
      <c r="B142" s="442"/>
      <c r="C142" s="1115"/>
      <c r="D142" s="1116"/>
      <c r="E142" s="1116"/>
      <c r="F142" s="1116"/>
      <c r="G142" s="1116"/>
      <c r="H142" s="1116"/>
      <c r="I142" s="1116"/>
      <c r="J142" s="1117"/>
      <c r="K142" s="441"/>
      <c r="L142"/>
      <c r="M142"/>
      <c r="N142"/>
    </row>
    <row r="143" spans="2:14" ht="15">
      <c r="B143" s="442"/>
      <c r="C143" s="1115"/>
      <c r="D143" s="1116"/>
      <c r="E143" s="1116"/>
      <c r="F143" s="1116"/>
      <c r="G143" s="1116"/>
      <c r="H143" s="1116"/>
      <c r="I143" s="1116"/>
      <c r="J143" s="1117"/>
      <c r="K143" s="441"/>
      <c r="L143"/>
      <c r="M143"/>
      <c r="N143"/>
    </row>
    <row r="144" spans="2:14" ht="15">
      <c r="B144" s="442"/>
      <c r="C144" s="1115"/>
      <c r="D144" s="1116"/>
      <c r="E144" s="1116"/>
      <c r="F144" s="1116"/>
      <c r="G144" s="1116"/>
      <c r="H144" s="1116"/>
      <c r="I144" s="1116"/>
      <c r="J144" s="1117"/>
      <c r="K144" s="441"/>
      <c r="L144"/>
      <c r="M144"/>
      <c r="N144"/>
    </row>
    <row r="145" spans="2:14" ht="15">
      <c r="B145" s="442"/>
      <c r="C145" s="1115"/>
      <c r="D145" s="1116"/>
      <c r="E145" s="1116"/>
      <c r="F145" s="1116"/>
      <c r="G145" s="1116"/>
      <c r="H145" s="1116"/>
      <c r="I145" s="1116"/>
      <c r="J145" s="1117"/>
      <c r="K145" s="441"/>
      <c r="L145"/>
      <c r="M145"/>
      <c r="N145"/>
    </row>
    <row r="146" spans="2:14" ht="15">
      <c r="B146" s="442"/>
      <c r="C146" s="1118"/>
      <c r="D146" s="1119"/>
      <c r="E146" s="1119"/>
      <c r="F146" s="1119"/>
      <c r="G146" s="1119"/>
      <c r="H146" s="1119"/>
      <c r="I146" s="1119"/>
      <c r="J146" s="1120"/>
      <c r="K146" s="441"/>
      <c r="L146"/>
      <c r="M146"/>
      <c r="N146"/>
    </row>
    <row r="147" spans="2:14" ht="15">
      <c r="B147" s="442"/>
      <c r="C147" s="307"/>
      <c r="D147" s="307"/>
      <c r="E147" s="307"/>
      <c r="F147" s="307"/>
      <c r="G147" s="307"/>
      <c r="H147" s="389"/>
      <c r="I147" s="389"/>
      <c r="J147" s="307"/>
      <c r="K147" s="441"/>
      <c r="L147"/>
      <c r="M147"/>
      <c r="N147"/>
    </row>
    <row r="148" spans="2:14" ht="15">
      <c r="B148" s="444" t="s">
        <v>1155</v>
      </c>
      <c r="C148" s="307"/>
      <c r="D148" s="307"/>
      <c r="E148" s="307"/>
      <c r="F148" s="307"/>
      <c r="G148" s="307"/>
      <c r="H148" s="307"/>
      <c r="I148" s="307"/>
      <c r="J148" s="307"/>
      <c r="K148" s="441"/>
      <c r="L148"/>
      <c r="M148"/>
      <c r="N148"/>
    </row>
    <row r="149" spans="2:14" ht="15">
      <c r="B149" s="442"/>
      <c r="C149" s="307"/>
      <c r="D149" s="307"/>
      <c r="E149" s="307"/>
      <c r="F149" s="307"/>
      <c r="G149" s="307"/>
      <c r="H149" s="435"/>
      <c r="I149" s="435"/>
      <c r="J149" s="307"/>
      <c r="K149" s="441"/>
      <c r="L149"/>
      <c r="M149"/>
      <c r="N149"/>
    </row>
    <row r="150" spans="2:14" ht="15">
      <c r="B150" s="442"/>
      <c r="C150" s="1112"/>
      <c r="D150" s="1113"/>
      <c r="E150" s="1113"/>
      <c r="F150" s="1113"/>
      <c r="G150" s="1113"/>
      <c r="H150" s="1113"/>
      <c r="I150" s="1113"/>
      <c r="J150" s="1114"/>
      <c r="K150" s="441"/>
      <c r="L150"/>
      <c r="M150"/>
      <c r="N150"/>
    </row>
    <row r="151" spans="2:14" ht="15">
      <c r="B151" s="442"/>
      <c r="C151" s="1115"/>
      <c r="D151" s="1116"/>
      <c r="E151" s="1116"/>
      <c r="F151" s="1116"/>
      <c r="G151" s="1116"/>
      <c r="H151" s="1116"/>
      <c r="I151" s="1116"/>
      <c r="J151" s="1117"/>
      <c r="K151" s="441"/>
      <c r="L151"/>
      <c r="M151"/>
      <c r="N151"/>
    </row>
    <row r="152" spans="2:14" ht="15">
      <c r="B152" s="442"/>
      <c r="C152" s="1115"/>
      <c r="D152" s="1116"/>
      <c r="E152" s="1116"/>
      <c r="F152" s="1116"/>
      <c r="G152" s="1116"/>
      <c r="H152" s="1116"/>
      <c r="I152" s="1116"/>
      <c r="J152" s="1117"/>
      <c r="K152" s="441"/>
      <c r="L152"/>
      <c r="M152"/>
      <c r="N152"/>
    </row>
    <row r="153" spans="2:14" ht="15">
      <c r="B153" s="442"/>
      <c r="C153" s="1115"/>
      <c r="D153" s="1116"/>
      <c r="E153" s="1116"/>
      <c r="F153" s="1116"/>
      <c r="G153" s="1116"/>
      <c r="H153" s="1116"/>
      <c r="I153" s="1116"/>
      <c r="J153" s="1117"/>
      <c r="K153" s="441"/>
      <c r="L153"/>
      <c r="M153"/>
      <c r="N153"/>
    </row>
    <row r="154" spans="2:14" ht="15">
      <c r="B154" s="442"/>
      <c r="C154" s="1115"/>
      <c r="D154" s="1116"/>
      <c r="E154" s="1116"/>
      <c r="F154" s="1116"/>
      <c r="G154" s="1116"/>
      <c r="H154" s="1116"/>
      <c r="I154" s="1116"/>
      <c r="J154" s="1117"/>
      <c r="K154" s="441"/>
      <c r="L154"/>
      <c r="M154"/>
      <c r="N154"/>
    </row>
    <row r="155" spans="2:14" ht="15">
      <c r="B155" s="442"/>
      <c r="C155" s="1118"/>
      <c r="D155" s="1119"/>
      <c r="E155" s="1119"/>
      <c r="F155" s="1119"/>
      <c r="G155" s="1119"/>
      <c r="H155" s="1119"/>
      <c r="I155" s="1119"/>
      <c r="J155" s="1120"/>
      <c r="K155" s="441"/>
      <c r="L155"/>
      <c r="M155"/>
      <c r="N155"/>
    </row>
    <row r="156" spans="2:14" ht="15">
      <c r="B156" s="442"/>
      <c r="C156" s="307"/>
      <c r="D156" s="307"/>
      <c r="E156" s="307"/>
      <c r="F156" s="307"/>
      <c r="G156" s="307"/>
      <c r="H156" s="389"/>
      <c r="I156" s="389"/>
      <c r="J156" s="307"/>
      <c r="K156" s="441"/>
      <c r="L156"/>
      <c r="M156"/>
      <c r="N156"/>
    </row>
    <row r="157" spans="2:14" ht="15">
      <c r="B157" s="444" t="s">
        <v>1156</v>
      </c>
      <c r="C157" s="307"/>
      <c r="D157" s="307"/>
      <c r="E157" s="307"/>
      <c r="F157" s="307"/>
      <c r="G157" s="307"/>
      <c r="H157" s="307"/>
      <c r="I157" s="307"/>
      <c r="J157" s="307"/>
      <c r="K157" s="441"/>
      <c r="L157"/>
      <c r="M157"/>
      <c r="N157"/>
    </row>
    <row r="158" spans="2:14" ht="15">
      <c r="B158" s="442"/>
      <c r="C158" s="307"/>
      <c r="D158" s="307"/>
      <c r="E158" s="307"/>
      <c r="F158" s="307"/>
      <c r="G158" s="307"/>
      <c r="H158" s="435"/>
      <c r="I158" s="435"/>
      <c r="J158" s="307"/>
      <c r="K158" s="441"/>
      <c r="L158"/>
      <c r="M158"/>
      <c r="N158"/>
    </row>
    <row r="159" spans="2:14" ht="15">
      <c r="B159" s="442"/>
      <c r="C159" s="1112"/>
      <c r="D159" s="1113"/>
      <c r="E159" s="1113"/>
      <c r="F159" s="1113"/>
      <c r="G159" s="1113"/>
      <c r="H159" s="1113"/>
      <c r="I159" s="1113"/>
      <c r="J159" s="1114"/>
      <c r="K159" s="441"/>
      <c r="L159"/>
      <c r="M159"/>
      <c r="N159"/>
    </row>
    <row r="160" spans="2:14" ht="15">
      <c r="B160" s="442"/>
      <c r="C160" s="1115"/>
      <c r="D160" s="1116"/>
      <c r="E160" s="1116"/>
      <c r="F160" s="1116"/>
      <c r="G160" s="1116"/>
      <c r="H160" s="1116"/>
      <c r="I160" s="1116"/>
      <c r="J160" s="1117"/>
      <c r="K160" s="441"/>
      <c r="L160"/>
      <c r="M160"/>
      <c r="N160"/>
    </row>
    <row r="161" spans="2:14" ht="15">
      <c r="B161" s="442"/>
      <c r="C161" s="1115"/>
      <c r="D161" s="1116"/>
      <c r="E161" s="1116"/>
      <c r="F161" s="1116"/>
      <c r="G161" s="1116"/>
      <c r="H161" s="1116"/>
      <c r="I161" s="1116"/>
      <c r="J161" s="1117"/>
      <c r="K161" s="441"/>
      <c r="L161"/>
      <c r="M161"/>
      <c r="N161"/>
    </row>
    <row r="162" spans="2:14" ht="15">
      <c r="B162" s="442"/>
      <c r="C162" s="1115"/>
      <c r="D162" s="1116"/>
      <c r="E162" s="1116"/>
      <c r="F162" s="1116"/>
      <c r="G162" s="1116"/>
      <c r="H162" s="1116"/>
      <c r="I162" s="1116"/>
      <c r="J162" s="1117"/>
      <c r="K162" s="441"/>
      <c r="L162"/>
      <c r="M162"/>
      <c r="N162"/>
    </row>
    <row r="163" spans="2:14" ht="15">
      <c r="B163" s="442"/>
      <c r="C163" s="1115"/>
      <c r="D163" s="1116"/>
      <c r="E163" s="1116"/>
      <c r="F163" s="1116"/>
      <c r="G163" s="1116"/>
      <c r="H163" s="1116"/>
      <c r="I163" s="1116"/>
      <c r="J163" s="1117"/>
      <c r="K163" s="441"/>
      <c r="L163"/>
      <c r="M163"/>
      <c r="N163"/>
    </row>
    <row r="164" spans="2:14" ht="15">
      <c r="B164" s="442"/>
      <c r="C164" s="1118"/>
      <c r="D164" s="1119"/>
      <c r="E164" s="1119"/>
      <c r="F164" s="1119"/>
      <c r="G164" s="1119"/>
      <c r="H164" s="1119"/>
      <c r="I164" s="1119"/>
      <c r="J164" s="1120"/>
      <c r="K164" s="441"/>
      <c r="L164"/>
      <c r="M164"/>
      <c r="N164"/>
    </row>
    <row r="165" spans="2:14" ht="124.5" customHeight="1">
      <c r="B165" s="442"/>
      <c r="C165" s="307"/>
      <c r="D165" s="307"/>
      <c r="E165" s="307"/>
      <c r="F165" s="307"/>
      <c r="G165" s="307"/>
      <c r="H165" s="389"/>
      <c r="I165" s="389"/>
      <c r="J165" s="307"/>
      <c r="K165" s="441"/>
      <c r="L165"/>
      <c r="M165"/>
      <c r="N165"/>
    </row>
    <row r="166" spans="2:14" ht="7.5" customHeight="1">
      <c r="B166" s="389"/>
      <c r="C166" s="389"/>
      <c r="D166" s="389"/>
      <c r="E166" s="389"/>
      <c r="F166" s="389"/>
      <c r="G166" s="389"/>
      <c r="H166" s="389"/>
      <c r="I166" s="389"/>
      <c r="J166" s="389"/>
      <c r="K166" s="389"/>
      <c r="L166"/>
      <c r="M166"/>
      <c r="N166"/>
    </row>
    <row r="167" spans="2:14" ht="7.5" customHeight="1">
      <c r="B167" s="435"/>
      <c r="C167" s="435"/>
      <c r="D167" s="435"/>
      <c r="E167" s="435"/>
      <c r="F167" s="435"/>
      <c r="G167" s="435"/>
      <c r="H167" s="435"/>
      <c r="I167" s="435"/>
      <c r="J167" s="435"/>
      <c r="K167" s="435"/>
      <c r="L167"/>
      <c r="M167"/>
      <c r="N167"/>
    </row>
    <row r="168" spans="2:14" ht="15">
      <c r="B168" s="446" t="s">
        <v>1157</v>
      </c>
      <c r="C168" s="389"/>
      <c r="D168" s="389"/>
      <c r="E168" s="389"/>
      <c r="F168" s="389"/>
      <c r="G168" s="389"/>
      <c r="H168" s="389"/>
      <c r="I168" s="389"/>
      <c r="J168" s="389"/>
      <c r="K168" s="390"/>
      <c r="L168"/>
      <c r="M168"/>
      <c r="N168"/>
    </row>
    <row r="169" spans="2:14" ht="15">
      <c r="B169" s="442"/>
      <c r="C169" s="307"/>
      <c r="D169" s="307"/>
      <c r="E169" s="307"/>
      <c r="F169" s="307"/>
      <c r="G169" s="307"/>
      <c r="H169" s="435"/>
      <c r="I169" s="435"/>
      <c r="J169" s="307"/>
      <c r="K169" s="441"/>
      <c r="L169"/>
      <c r="M169"/>
      <c r="N169"/>
    </row>
    <row r="170" spans="2:14" ht="15">
      <c r="B170" s="442"/>
      <c r="C170" s="1112"/>
      <c r="D170" s="1113"/>
      <c r="E170" s="1113"/>
      <c r="F170" s="1113"/>
      <c r="G170" s="1113"/>
      <c r="H170" s="1113"/>
      <c r="I170" s="1113"/>
      <c r="J170" s="1114"/>
      <c r="K170" s="441"/>
      <c r="L170"/>
      <c r="M170"/>
      <c r="N170"/>
    </row>
    <row r="171" spans="2:14" ht="15">
      <c r="B171" s="442"/>
      <c r="C171" s="1115"/>
      <c r="D171" s="1116"/>
      <c r="E171" s="1116"/>
      <c r="F171" s="1116"/>
      <c r="G171" s="1116"/>
      <c r="H171" s="1116"/>
      <c r="I171" s="1116"/>
      <c r="J171" s="1117"/>
      <c r="K171" s="441"/>
      <c r="L171"/>
      <c r="M171"/>
      <c r="N171"/>
    </row>
    <row r="172" spans="2:14" ht="15">
      <c r="B172" s="442"/>
      <c r="C172" s="1115"/>
      <c r="D172" s="1116"/>
      <c r="E172" s="1116"/>
      <c r="F172" s="1116"/>
      <c r="G172" s="1116"/>
      <c r="H172" s="1116"/>
      <c r="I172" s="1116"/>
      <c r="J172" s="1117"/>
      <c r="K172" s="441"/>
      <c r="L172"/>
      <c r="M172"/>
      <c r="N172"/>
    </row>
    <row r="173" spans="2:14" ht="15">
      <c r="B173" s="442"/>
      <c r="C173" s="1115"/>
      <c r="D173" s="1116"/>
      <c r="E173" s="1116"/>
      <c r="F173" s="1116"/>
      <c r="G173" s="1116"/>
      <c r="H173" s="1116"/>
      <c r="I173" s="1116"/>
      <c r="J173" s="1117"/>
      <c r="K173" s="441"/>
      <c r="L173"/>
      <c r="M173"/>
      <c r="N173"/>
    </row>
    <row r="174" spans="2:14" ht="15">
      <c r="B174" s="442"/>
      <c r="C174" s="1115"/>
      <c r="D174" s="1116"/>
      <c r="E174" s="1116"/>
      <c r="F174" s="1116"/>
      <c r="G174" s="1116"/>
      <c r="H174" s="1116"/>
      <c r="I174" s="1116"/>
      <c r="J174" s="1117"/>
      <c r="K174" s="441"/>
      <c r="L174"/>
      <c r="M174"/>
      <c r="N174"/>
    </row>
    <row r="175" spans="2:14" ht="15">
      <c r="B175" s="442"/>
      <c r="C175" s="1118"/>
      <c r="D175" s="1119"/>
      <c r="E175" s="1119"/>
      <c r="F175" s="1119"/>
      <c r="G175" s="1119"/>
      <c r="H175" s="1119"/>
      <c r="I175" s="1119"/>
      <c r="J175" s="1120"/>
      <c r="K175" s="441"/>
      <c r="L175"/>
      <c r="M175"/>
      <c r="N175"/>
    </row>
    <row r="176" spans="2:14" ht="59.25" customHeight="1">
      <c r="B176" s="442"/>
      <c r="C176" s="307"/>
      <c r="D176" s="307"/>
      <c r="E176" s="307"/>
      <c r="F176" s="307"/>
      <c r="G176" s="307"/>
      <c r="H176" s="389"/>
      <c r="I176" s="389"/>
      <c r="J176" s="307"/>
      <c r="K176" s="441"/>
      <c r="L176"/>
      <c r="M176"/>
      <c r="N176"/>
    </row>
    <row r="177" spans="2:14" ht="15">
      <c r="B177" s="444" t="s">
        <v>1158</v>
      </c>
      <c r="C177" s="307"/>
      <c r="D177" s="307"/>
      <c r="E177" s="307"/>
      <c r="F177" s="307"/>
      <c r="G177" s="307"/>
      <c r="H177" s="307"/>
      <c r="I177" s="307"/>
      <c r="J177" s="307"/>
      <c r="K177" s="441"/>
      <c r="L177"/>
      <c r="M177"/>
      <c r="N177"/>
    </row>
    <row r="178" spans="2:14" ht="15">
      <c r="B178" s="442"/>
      <c r="C178" s="307"/>
      <c r="D178" s="307"/>
      <c r="E178" s="307"/>
      <c r="F178" s="307"/>
      <c r="G178" s="307"/>
      <c r="H178" s="435"/>
      <c r="I178" s="435"/>
      <c r="J178" s="307"/>
      <c r="K178" s="441"/>
      <c r="L178"/>
      <c r="M178"/>
      <c r="N178"/>
    </row>
    <row r="179" spans="2:14" ht="15">
      <c r="B179" s="442"/>
      <c r="C179" s="1112"/>
      <c r="D179" s="1113"/>
      <c r="E179" s="1113"/>
      <c r="F179" s="1113"/>
      <c r="G179" s="1113"/>
      <c r="H179" s="1113"/>
      <c r="I179" s="1113"/>
      <c r="J179" s="1114"/>
      <c r="K179" s="441"/>
      <c r="L179"/>
      <c r="M179"/>
      <c r="N179"/>
    </row>
    <row r="180" spans="2:14" ht="15">
      <c r="B180" s="442"/>
      <c r="C180" s="1115"/>
      <c r="D180" s="1116"/>
      <c r="E180" s="1116"/>
      <c r="F180" s="1116"/>
      <c r="G180" s="1116"/>
      <c r="H180" s="1116"/>
      <c r="I180" s="1116"/>
      <c r="J180" s="1117"/>
      <c r="K180" s="441"/>
      <c r="L180"/>
      <c r="M180"/>
      <c r="N180"/>
    </row>
    <row r="181" spans="2:14" ht="15">
      <c r="B181" s="442"/>
      <c r="C181" s="1115"/>
      <c r="D181" s="1116"/>
      <c r="E181" s="1116"/>
      <c r="F181" s="1116"/>
      <c r="G181" s="1116"/>
      <c r="H181" s="1116"/>
      <c r="I181" s="1116"/>
      <c r="J181" s="1117"/>
      <c r="K181" s="441"/>
      <c r="L181"/>
      <c r="M181"/>
      <c r="N181"/>
    </row>
    <row r="182" spans="2:14" ht="15">
      <c r="B182" s="442"/>
      <c r="C182" s="1115"/>
      <c r="D182" s="1116"/>
      <c r="E182" s="1116"/>
      <c r="F182" s="1116"/>
      <c r="G182" s="1116"/>
      <c r="H182" s="1116"/>
      <c r="I182" s="1116"/>
      <c r="J182" s="1117"/>
      <c r="K182" s="441"/>
      <c r="L182"/>
      <c r="M182"/>
      <c r="N182"/>
    </row>
    <row r="183" spans="2:14" ht="15">
      <c r="B183" s="442"/>
      <c r="C183" s="1115"/>
      <c r="D183" s="1116"/>
      <c r="E183" s="1116"/>
      <c r="F183" s="1116"/>
      <c r="G183" s="1116"/>
      <c r="H183" s="1116"/>
      <c r="I183" s="1116"/>
      <c r="J183" s="1117"/>
      <c r="K183" s="441"/>
      <c r="L183"/>
      <c r="M183"/>
      <c r="N183"/>
    </row>
    <row r="184" spans="2:14" ht="15">
      <c r="B184" s="442"/>
      <c r="C184" s="1115"/>
      <c r="D184" s="1116"/>
      <c r="E184" s="1116"/>
      <c r="F184" s="1116"/>
      <c r="G184" s="1116"/>
      <c r="H184" s="1116"/>
      <c r="I184" s="1116"/>
      <c r="J184" s="1117"/>
      <c r="K184" s="441"/>
      <c r="L184"/>
      <c r="M184"/>
      <c r="N184"/>
    </row>
    <row r="185" spans="2:14" ht="15">
      <c r="B185" s="442"/>
      <c r="C185" s="1118"/>
      <c r="D185" s="1119"/>
      <c r="E185" s="1119"/>
      <c r="F185" s="1119"/>
      <c r="G185" s="1119"/>
      <c r="H185" s="1119"/>
      <c r="I185" s="1119"/>
      <c r="J185" s="1120"/>
      <c r="K185" s="441"/>
      <c r="L185"/>
      <c r="M185"/>
      <c r="N185"/>
    </row>
    <row r="186" spans="2:14" ht="15">
      <c r="B186" s="442"/>
      <c r="C186" s="307"/>
      <c r="D186" s="307"/>
      <c r="E186" s="307"/>
      <c r="F186" s="307"/>
      <c r="G186" s="307"/>
      <c r="H186" s="389"/>
      <c r="I186" s="389"/>
      <c r="J186" s="307"/>
      <c r="K186" s="441"/>
      <c r="L186"/>
      <c r="M186"/>
      <c r="N186"/>
    </row>
    <row r="187" spans="2:14" ht="15">
      <c r="B187" s="444" t="s">
        <v>1159</v>
      </c>
      <c r="C187" s="307"/>
      <c r="D187" s="307"/>
      <c r="E187" s="307"/>
      <c r="F187" s="307"/>
      <c r="G187" s="307"/>
      <c r="H187" s="307"/>
      <c r="I187" s="307"/>
      <c r="J187" s="307"/>
      <c r="K187" s="441"/>
      <c r="L187"/>
      <c r="M187"/>
      <c r="N187"/>
    </row>
    <row r="188" spans="2:14" ht="15">
      <c r="B188" s="442"/>
      <c r="C188" s="307"/>
      <c r="D188" s="307"/>
      <c r="E188" s="307"/>
      <c r="F188" s="307"/>
      <c r="G188" s="307"/>
      <c r="H188" s="435"/>
      <c r="I188" s="435"/>
      <c r="J188" s="307"/>
      <c r="K188" s="441"/>
      <c r="L188"/>
      <c r="M188"/>
      <c r="N188"/>
    </row>
    <row r="189" spans="2:14" ht="15">
      <c r="B189" s="442"/>
      <c r="C189" s="1112"/>
      <c r="D189" s="1113"/>
      <c r="E189" s="1113"/>
      <c r="F189" s="1113"/>
      <c r="G189" s="1113"/>
      <c r="H189" s="1113"/>
      <c r="I189" s="1113"/>
      <c r="J189" s="1114"/>
      <c r="K189" s="441"/>
      <c r="L189"/>
      <c r="M189"/>
      <c r="N189"/>
    </row>
    <row r="190" spans="2:14" ht="15">
      <c r="B190" s="442"/>
      <c r="C190" s="1115"/>
      <c r="D190" s="1116"/>
      <c r="E190" s="1116"/>
      <c r="F190" s="1116"/>
      <c r="G190" s="1116"/>
      <c r="H190" s="1116"/>
      <c r="I190" s="1116"/>
      <c r="J190" s="1117"/>
      <c r="K190" s="441"/>
      <c r="L190"/>
      <c r="M190"/>
      <c r="N190"/>
    </row>
    <row r="191" spans="2:14" ht="15">
      <c r="B191" s="442"/>
      <c r="C191" s="1115"/>
      <c r="D191" s="1116"/>
      <c r="E191" s="1116"/>
      <c r="F191" s="1116"/>
      <c r="G191" s="1116"/>
      <c r="H191" s="1116"/>
      <c r="I191" s="1116"/>
      <c r="J191" s="1117"/>
      <c r="K191" s="441"/>
      <c r="L191"/>
      <c r="M191"/>
      <c r="N191"/>
    </row>
    <row r="192" spans="2:14" ht="15">
      <c r="B192" s="442"/>
      <c r="C192" s="1115"/>
      <c r="D192" s="1116"/>
      <c r="E192" s="1116"/>
      <c r="F192" s="1116"/>
      <c r="G192" s="1116"/>
      <c r="H192" s="1116"/>
      <c r="I192" s="1116"/>
      <c r="J192" s="1117"/>
      <c r="K192" s="441"/>
      <c r="L192"/>
      <c r="M192"/>
      <c r="N192"/>
    </row>
    <row r="193" spans="2:14" ht="15">
      <c r="B193" s="442"/>
      <c r="C193" s="1115"/>
      <c r="D193" s="1116"/>
      <c r="E193" s="1116"/>
      <c r="F193" s="1116"/>
      <c r="G193" s="1116"/>
      <c r="H193" s="1116"/>
      <c r="I193" s="1116"/>
      <c r="J193" s="1117"/>
      <c r="K193" s="441"/>
      <c r="L193"/>
      <c r="M193"/>
      <c r="N193"/>
    </row>
    <row r="194" spans="2:14" ht="15">
      <c r="B194" s="442"/>
      <c r="C194" s="1118"/>
      <c r="D194" s="1119"/>
      <c r="E194" s="1119"/>
      <c r="F194" s="1119"/>
      <c r="G194" s="1119"/>
      <c r="H194" s="1119"/>
      <c r="I194" s="1119"/>
      <c r="J194" s="1120"/>
      <c r="K194" s="441"/>
      <c r="L194"/>
      <c r="M194"/>
      <c r="N194"/>
    </row>
    <row r="195" spans="2:14" ht="15">
      <c r="B195" s="442"/>
      <c r="C195" s="307"/>
      <c r="D195" s="307"/>
      <c r="E195" s="307"/>
      <c r="F195" s="307"/>
      <c r="G195" s="307"/>
      <c r="H195" s="389"/>
      <c r="I195" s="389"/>
      <c r="J195" s="307"/>
      <c r="K195" s="441"/>
      <c r="L195"/>
      <c r="M195"/>
      <c r="N195"/>
    </row>
    <row r="196" spans="2:14" ht="15">
      <c r="B196" s="444" t="s">
        <v>1160</v>
      </c>
      <c r="C196" s="307"/>
      <c r="D196" s="307"/>
      <c r="E196" s="307"/>
      <c r="F196" s="307"/>
      <c r="G196" s="307"/>
      <c r="H196" s="307"/>
      <c r="I196" s="307"/>
      <c r="J196" s="307"/>
      <c r="K196" s="441"/>
      <c r="L196"/>
      <c r="M196"/>
      <c r="N196"/>
    </row>
    <row r="197" spans="2:14" ht="15">
      <c r="B197" s="442"/>
      <c r="C197" s="307"/>
      <c r="D197" s="307"/>
      <c r="E197" s="307"/>
      <c r="F197" s="307"/>
      <c r="G197" s="307"/>
      <c r="H197" s="435"/>
      <c r="I197" s="435"/>
      <c r="J197" s="307"/>
      <c r="K197" s="441"/>
      <c r="L197"/>
      <c r="M197"/>
      <c r="N197"/>
    </row>
    <row r="198" spans="2:14" ht="15">
      <c r="B198" s="442"/>
      <c r="C198" s="1112"/>
      <c r="D198" s="1113"/>
      <c r="E198" s="1113"/>
      <c r="F198" s="1113"/>
      <c r="G198" s="1113"/>
      <c r="H198" s="1113"/>
      <c r="I198" s="1113"/>
      <c r="J198" s="1114"/>
      <c r="K198" s="441"/>
      <c r="L198"/>
      <c r="M198"/>
      <c r="N198"/>
    </row>
    <row r="199" spans="2:14" ht="15">
      <c r="B199" s="442"/>
      <c r="C199" s="1115"/>
      <c r="D199" s="1116"/>
      <c r="E199" s="1116"/>
      <c r="F199" s="1116"/>
      <c r="G199" s="1116"/>
      <c r="H199" s="1116"/>
      <c r="I199" s="1116"/>
      <c r="J199" s="1117"/>
      <c r="K199" s="441"/>
      <c r="L199"/>
      <c r="M199"/>
      <c r="N199"/>
    </row>
    <row r="200" spans="2:14" ht="15">
      <c r="B200" s="442"/>
      <c r="C200" s="1115"/>
      <c r="D200" s="1116"/>
      <c r="E200" s="1116"/>
      <c r="F200" s="1116"/>
      <c r="G200" s="1116"/>
      <c r="H200" s="1116"/>
      <c r="I200" s="1116"/>
      <c r="J200" s="1117"/>
      <c r="K200" s="441"/>
      <c r="L200"/>
      <c r="M200"/>
      <c r="N200"/>
    </row>
    <row r="201" spans="2:14" ht="15">
      <c r="B201" s="442"/>
      <c r="C201" s="1115"/>
      <c r="D201" s="1116"/>
      <c r="E201" s="1116"/>
      <c r="F201" s="1116"/>
      <c r="G201" s="1116"/>
      <c r="H201" s="1116"/>
      <c r="I201" s="1116"/>
      <c r="J201" s="1117"/>
      <c r="K201" s="441"/>
      <c r="L201"/>
      <c r="M201"/>
      <c r="N201"/>
    </row>
    <row r="202" spans="2:14" ht="15">
      <c r="B202" s="442"/>
      <c r="C202" s="1115"/>
      <c r="D202" s="1116"/>
      <c r="E202" s="1116"/>
      <c r="F202" s="1116"/>
      <c r="G202" s="1116"/>
      <c r="H202" s="1116"/>
      <c r="I202" s="1116"/>
      <c r="J202" s="1117"/>
      <c r="K202" s="441"/>
      <c r="L202"/>
      <c r="M202"/>
      <c r="N202"/>
    </row>
    <row r="203" spans="2:14" ht="15">
      <c r="B203" s="442"/>
      <c r="C203" s="1118"/>
      <c r="D203" s="1119"/>
      <c r="E203" s="1119"/>
      <c r="F203" s="1119"/>
      <c r="G203" s="1119"/>
      <c r="H203" s="1119"/>
      <c r="I203" s="1119"/>
      <c r="J203" s="1120"/>
      <c r="K203" s="441"/>
      <c r="L203"/>
      <c r="M203"/>
      <c r="N203"/>
    </row>
    <row r="204" spans="2:14" ht="15">
      <c r="B204" s="442"/>
      <c r="C204" s="307"/>
      <c r="D204" s="307"/>
      <c r="E204" s="307"/>
      <c r="F204" s="307"/>
      <c r="G204" s="307"/>
      <c r="H204" s="307"/>
      <c r="I204" s="307"/>
      <c r="J204" s="307"/>
      <c r="K204" s="441"/>
      <c r="L204"/>
      <c r="M204"/>
      <c r="N204"/>
    </row>
    <row r="205" spans="2:14" ht="15">
      <c r="B205" s="444" t="s">
        <v>1161</v>
      </c>
      <c r="C205" s="307"/>
      <c r="D205" s="307"/>
      <c r="E205" s="307"/>
      <c r="F205" s="307"/>
      <c r="G205" s="307"/>
      <c r="H205" s="307"/>
      <c r="I205" s="307"/>
      <c r="J205" s="307"/>
      <c r="K205" s="441"/>
      <c r="L205"/>
      <c r="M205"/>
      <c r="N205"/>
    </row>
    <row r="206" spans="2:14" ht="15">
      <c r="B206" s="442"/>
      <c r="C206" s="307"/>
      <c r="D206" s="307"/>
      <c r="E206" s="307"/>
      <c r="F206" s="307"/>
      <c r="G206" s="307"/>
      <c r="H206" s="435"/>
      <c r="I206" s="435"/>
      <c r="J206" s="307"/>
      <c r="K206" s="441"/>
      <c r="L206"/>
      <c r="M206"/>
      <c r="N206"/>
    </row>
    <row r="207" spans="2:14" ht="15">
      <c r="B207" s="442"/>
      <c r="C207" s="1112"/>
      <c r="D207" s="1113"/>
      <c r="E207" s="1113"/>
      <c r="F207" s="1113"/>
      <c r="G207" s="1113"/>
      <c r="H207" s="1113"/>
      <c r="I207" s="1113"/>
      <c r="J207" s="1114"/>
      <c r="K207" s="441"/>
      <c r="L207"/>
      <c r="M207"/>
      <c r="N207"/>
    </row>
    <row r="208" spans="2:14" ht="15">
      <c r="B208" s="442"/>
      <c r="C208" s="1115"/>
      <c r="D208" s="1116"/>
      <c r="E208" s="1116"/>
      <c r="F208" s="1116"/>
      <c r="G208" s="1116"/>
      <c r="H208" s="1116"/>
      <c r="I208" s="1116"/>
      <c r="J208" s="1117"/>
      <c r="K208" s="441"/>
      <c r="L208"/>
      <c r="M208"/>
      <c r="N208"/>
    </row>
    <row r="209" spans="2:14" ht="15">
      <c r="B209" s="442"/>
      <c r="C209" s="1115"/>
      <c r="D209" s="1116"/>
      <c r="E209" s="1116"/>
      <c r="F209" s="1116"/>
      <c r="G209" s="1116"/>
      <c r="H209" s="1116"/>
      <c r="I209" s="1116"/>
      <c r="J209" s="1117"/>
      <c r="K209" s="441"/>
      <c r="L209"/>
      <c r="M209"/>
      <c r="N209"/>
    </row>
    <row r="210" spans="2:14" ht="15">
      <c r="B210" s="442"/>
      <c r="C210" s="1115"/>
      <c r="D210" s="1116"/>
      <c r="E210" s="1116"/>
      <c r="F210" s="1116"/>
      <c r="G210" s="1116"/>
      <c r="H210" s="1116"/>
      <c r="I210" s="1116"/>
      <c r="J210" s="1117"/>
      <c r="K210" s="441"/>
      <c r="L210"/>
      <c r="M210"/>
      <c r="N210"/>
    </row>
    <row r="211" spans="2:14" ht="15">
      <c r="B211" s="442"/>
      <c r="C211" s="1115"/>
      <c r="D211" s="1116"/>
      <c r="E211" s="1116"/>
      <c r="F211" s="1116"/>
      <c r="G211" s="1116"/>
      <c r="H211" s="1116"/>
      <c r="I211" s="1116"/>
      <c r="J211" s="1117"/>
      <c r="K211" s="441"/>
      <c r="L211"/>
      <c r="M211"/>
      <c r="N211"/>
    </row>
    <row r="212" spans="2:14" ht="15">
      <c r="B212" s="442"/>
      <c r="C212" s="1118"/>
      <c r="D212" s="1119"/>
      <c r="E212" s="1119"/>
      <c r="F212" s="1119"/>
      <c r="G212" s="1119"/>
      <c r="H212" s="1119"/>
      <c r="I212" s="1119"/>
      <c r="J212" s="1120"/>
      <c r="K212" s="441"/>
      <c r="L212"/>
      <c r="M212"/>
      <c r="N212"/>
    </row>
    <row r="213" spans="2:14" ht="15">
      <c r="B213" s="442"/>
      <c r="C213" s="307"/>
      <c r="D213" s="307"/>
      <c r="E213" s="307"/>
      <c r="F213" s="307"/>
      <c r="G213" s="307"/>
      <c r="H213" s="389"/>
      <c r="I213" s="389"/>
      <c r="J213" s="307"/>
      <c r="K213" s="441"/>
      <c r="L213"/>
      <c r="M213"/>
      <c r="N213"/>
    </row>
    <row r="214" spans="2:14" ht="15">
      <c r="B214" s="444" t="s">
        <v>1162</v>
      </c>
      <c r="C214" s="307"/>
      <c r="D214" s="307"/>
      <c r="E214" s="307"/>
      <c r="F214" s="307"/>
      <c r="G214" s="307"/>
      <c r="H214" s="307"/>
      <c r="I214" s="307"/>
      <c r="J214" s="307"/>
      <c r="K214" s="441"/>
      <c r="L214"/>
      <c r="M214"/>
      <c r="N214"/>
    </row>
    <row r="215" spans="2:14" ht="15">
      <c r="B215" s="442"/>
      <c r="C215" s="307"/>
      <c r="D215" s="307"/>
      <c r="E215" s="307"/>
      <c r="F215" s="307"/>
      <c r="G215" s="307"/>
      <c r="H215" s="435"/>
      <c r="I215" s="435"/>
      <c r="J215" s="307"/>
      <c r="K215" s="441"/>
      <c r="L215"/>
      <c r="M215"/>
      <c r="N215"/>
    </row>
    <row r="216" spans="2:14" ht="15">
      <c r="B216" s="442"/>
      <c r="C216" s="1112"/>
      <c r="D216" s="1113"/>
      <c r="E216" s="1113"/>
      <c r="F216" s="1113"/>
      <c r="G216" s="1113"/>
      <c r="H216" s="1113"/>
      <c r="I216" s="1113"/>
      <c r="J216" s="1114"/>
      <c r="K216" s="441"/>
      <c r="L216"/>
      <c r="M216"/>
      <c r="N216"/>
    </row>
    <row r="217" spans="2:14" ht="15">
      <c r="B217" s="442"/>
      <c r="C217" s="1115"/>
      <c r="D217" s="1116"/>
      <c r="E217" s="1116"/>
      <c r="F217" s="1116"/>
      <c r="G217" s="1116"/>
      <c r="H217" s="1116"/>
      <c r="I217" s="1116"/>
      <c r="J217" s="1117"/>
      <c r="K217" s="441"/>
      <c r="L217"/>
      <c r="M217"/>
      <c r="N217"/>
    </row>
    <row r="218" spans="2:14" ht="15">
      <c r="B218" s="442"/>
      <c r="C218" s="1115"/>
      <c r="D218" s="1116"/>
      <c r="E218" s="1116"/>
      <c r="F218" s="1116"/>
      <c r="G218" s="1116"/>
      <c r="H218" s="1116"/>
      <c r="I218" s="1116"/>
      <c r="J218" s="1117"/>
      <c r="K218" s="441"/>
      <c r="L218"/>
      <c r="M218"/>
      <c r="N218"/>
    </row>
    <row r="219" spans="2:14" ht="15">
      <c r="B219" s="442"/>
      <c r="C219" s="1115"/>
      <c r="D219" s="1116"/>
      <c r="E219" s="1116"/>
      <c r="F219" s="1116"/>
      <c r="G219" s="1116"/>
      <c r="H219" s="1116"/>
      <c r="I219" s="1116"/>
      <c r="J219" s="1117"/>
      <c r="K219" s="441"/>
      <c r="L219"/>
      <c r="M219"/>
      <c r="N219"/>
    </row>
    <row r="220" spans="2:14" ht="15">
      <c r="B220" s="442"/>
      <c r="C220" s="1115"/>
      <c r="D220" s="1116"/>
      <c r="E220" s="1116"/>
      <c r="F220" s="1116"/>
      <c r="G220" s="1116"/>
      <c r="H220" s="1116"/>
      <c r="I220" s="1116"/>
      <c r="J220" s="1117"/>
      <c r="K220" s="441"/>
      <c r="L220"/>
      <c r="M220"/>
      <c r="N220"/>
    </row>
    <row r="221" spans="2:14" ht="15">
      <c r="B221" s="442"/>
      <c r="C221" s="1118"/>
      <c r="D221" s="1119"/>
      <c r="E221" s="1119"/>
      <c r="F221" s="1119"/>
      <c r="G221" s="1119"/>
      <c r="H221" s="1119"/>
      <c r="I221" s="1119"/>
      <c r="J221" s="1120"/>
      <c r="K221" s="441"/>
      <c r="L221"/>
      <c r="M221"/>
      <c r="N221"/>
    </row>
    <row r="222" spans="2:14" ht="15">
      <c r="B222" s="442"/>
      <c r="C222" s="307"/>
      <c r="D222" s="307"/>
      <c r="E222" s="307"/>
      <c r="F222" s="307"/>
      <c r="G222" s="307"/>
      <c r="H222" s="389"/>
      <c r="I222" s="389"/>
      <c r="J222" s="307"/>
      <c r="K222" s="441"/>
      <c r="L222"/>
      <c r="M222"/>
      <c r="N222"/>
    </row>
    <row r="223" spans="2:14" ht="15">
      <c r="B223" s="535" t="s">
        <v>1471</v>
      </c>
      <c r="C223" s="536"/>
      <c r="D223" s="536"/>
      <c r="E223" s="536"/>
      <c r="F223" s="536"/>
      <c r="G223" s="536"/>
      <c r="H223" s="536"/>
      <c r="I223" s="536"/>
      <c r="J223" s="536"/>
      <c r="K223" s="537"/>
      <c r="L223"/>
      <c r="M223"/>
      <c r="N223"/>
    </row>
    <row r="224" spans="2:14" ht="15">
      <c r="B224" s="538"/>
      <c r="C224" s="536"/>
      <c r="D224" s="536"/>
      <c r="E224" s="536"/>
      <c r="F224" s="536"/>
      <c r="G224" s="536"/>
      <c r="H224" s="539"/>
      <c r="I224" s="539"/>
      <c r="J224" s="536"/>
      <c r="K224" s="537"/>
      <c r="L224"/>
      <c r="M224"/>
      <c r="N224"/>
    </row>
    <row r="225" spans="2:14" ht="15">
      <c r="B225" s="538"/>
      <c r="C225" s="1135"/>
      <c r="D225" s="1136"/>
      <c r="E225" s="1136"/>
      <c r="F225" s="1136"/>
      <c r="G225" s="1136"/>
      <c r="H225" s="1136"/>
      <c r="I225" s="1136"/>
      <c r="J225" s="1137"/>
      <c r="K225" s="537"/>
      <c r="L225"/>
      <c r="M225"/>
      <c r="N225"/>
    </row>
    <row r="226" spans="2:14" ht="15">
      <c r="B226" s="538"/>
      <c r="C226" s="1138"/>
      <c r="D226" s="1139"/>
      <c r="E226" s="1139"/>
      <c r="F226" s="1139"/>
      <c r="G226" s="1139"/>
      <c r="H226" s="1139"/>
      <c r="I226" s="1139"/>
      <c r="J226" s="1140"/>
      <c r="K226" s="537"/>
      <c r="L226"/>
      <c r="M226"/>
      <c r="N226"/>
    </row>
    <row r="227" spans="2:14" ht="15">
      <c r="B227" s="538"/>
      <c r="C227" s="1138"/>
      <c r="D227" s="1139"/>
      <c r="E227" s="1139"/>
      <c r="F227" s="1139"/>
      <c r="G227" s="1139"/>
      <c r="H227" s="1139"/>
      <c r="I227" s="1139"/>
      <c r="J227" s="1140"/>
      <c r="K227" s="537"/>
      <c r="L227"/>
      <c r="M227"/>
      <c r="N227"/>
    </row>
    <row r="228" spans="2:14" ht="15">
      <c r="B228" s="538"/>
      <c r="C228" s="1138"/>
      <c r="D228" s="1139"/>
      <c r="E228" s="1139"/>
      <c r="F228" s="1139"/>
      <c r="G228" s="1139"/>
      <c r="H228" s="1139"/>
      <c r="I228" s="1139"/>
      <c r="J228" s="1140"/>
      <c r="K228" s="537"/>
      <c r="L228"/>
      <c r="M228"/>
      <c r="N228"/>
    </row>
    <row r="229" spans="2:14" ht="15">
      <c r="B229" s="538"/>
      <c r="C229" s="1138"/>
      <c r="D229" s="1139"/>
      <c r="E229" s="1139"/>
      <c r="F229" s="1139"/>
      <c r="G229" s="1139"/>
      <c r="H229" s="1139"/>
      <c r="I229" s="1139"/>
      <c r="J229" s="1140"/>
      <c r="K229" s="537"/>
      <c r="L229"/>
      <c r="M229"/>
      <c r="N229"/>
    </row>
    <row r="230" spans="2:14" ht="15">
      <c r="B230" s="538"/>
      <c r="C230" s="1141"/>
      <c r="D230" s="1142"/>
      <c r="E230" s="1142"/>
      <c r="F230" s="1142"/>
      <c r="G230" s="1142"/>
      <c r="H230" s="1142"/>
      <c r="I230" s="1142"/>
      <c r="J230" s="1143"/>
      <c r="K230" s="537"/>
      <c r="L230"/>
      <c r="M230"/>
      <c r="N230"/>
    </row>
    <row r="231" spans="2:14" ht="15">
      <c r="B231" s="442"/>
      <c r="C231" s="307"/>
      <c r="D231" s="307"/>
      <c r="E231" s="307"/>
      <c r="F231" s="307"/>
      <c r="G231" s="307"/>
      <c r="H231" s="307"/>
      <c r="I231" s="307"/>
      <c r="J231" s="307"/>
      <c r="K231" s="441"/>
      <c r="L231"/>
      <c r="M231"/>
      <c r="N231"/>
    </row>
    <row r="232" spans="2:14" ht="15">
      <c r="B232" s="444" t="s">
        <v>1163</v>
      </c>
      <c r="C232" s="307"/>
      <c r="D232" s="307"/>
      <c r="E232" s="307"/>
      <c r="F232" s="307"/>
      <c r="G232" s="307"/>
      <c r="H232" s="307"/>
      <c r="I232" s="307"/>
      <c r="J232" s="307"/>
      <c r="K232" s="441"/>
      <c r="L232"/>
      <c r="M232"/>
      <c r="N232"/>
    </row>
    <row r="233" spans="2:14" ht="15">
      <c r="B233" s="442"/>
      <c r="C233" s="307"/>
      <c r="D233" s="307"/>
      <c r="E233" s="307"/>
      <c r="F233" s="307"/>
      <c r="G233" s="307"/>
      <c r="H233" s="435"/>
      <c r="I233" s="435"/>
      <c r="J233" s="307"/>
      <c r="K233" s="441"/>
      <c r="L233"/>
      <c r="M233"/>
      <c r="N233"/>
    </row>
    <row r="234" spans="2:14" ht="15">
      <c r="B234" s="442"/>
      <c r="C234" s="1112"/>
      <c r="D234" s="1113"/>
      <c r="E234" s="1113"/>
      <c r="F234" s="1113"/>
      <c r="G234" s="1113"/>
      <c r="H234" s="1113"/>
      <c r="I234" s="1113"/>
      <c r="J234" s="1114"/>
      <c r="K234" s="441"/>
      <c r="L234"/>
      <c r="M234"/>
      <c r="N234"/>
    </row>
    <row r="235" spans="2:14" ht="15">
      <c r="B235" s="442"/>
      <c r="C235" s="1115"/>
      <c r="D235" s="1116"/>
      <c r="E235" s="1116"/>
      <c r="F235" s="1116"/>
      <c r="G235" s="1116"/>
      <c r="H235" s="1116"/>
      <c r="I235" s="1116"/>
      <c r="J235" s="1117"/>
      <c r="K235" s="441"/>
      <c r="L235"/>
      <c r="M235"/>
      <c r="N235"/>
    </row>
    <row r="236" spans="2:14" ht="15">
      <c r="B236" s="442"/>
      <c r="C236" s="1115"/>
      <c r="D236" s="1116"/>
      <c r="E236" s="1116"/>
      <c r="F236" s="1116"/>
      <c r="G236" s="1116"/>
      <c r="H236" s="1116"/>
      <c r="I236" s="1116"/>
      <c r="J236" s="1117"/>
      <c r="K236" s="441"/>
      <c r="L236"/>
      <c r="M236"/>
      <c r="N236"/>
    </row>
    <row r="237" spans="2:14" ht="15">
      <c r="B237" s="442"/>
      <c r="C237" s="1115"/>
      <c r="D237" s="1116"/>
      <c r="E237" s="1116"/>
      <c r="F237" s="1116"/>
      <c r="G237" s="1116"/>
      <c r="H237" s="1116"/>
      <c r="I237" s="1116"/>
      <c r="J237" s="1117"/>
      <c r="K237" s="441"/>
      <c r="L237"/>
      <c r="M237"/>
      <c r="N237"/>
    </row>
    <row r="238" spans="2:14" ht="15">
      <c r="B238" s="442"/>
      <c r="C238" s="1115"/>
      <c r="D238" s="1116"/>
      <c r="E238" s="1116"/>
      <c r="F238" s="1116"/>
      <c r="G238" s="1116"/>
      <c r="H238" s="1116"/>
      <c r="I238" s="1116"/>
      <c r="J238" s="1117"/>
      <c r="K238" s="441"/>
      <c r="L238"/>
      <c r="M238"/>
      <c r="N238"/>
    </row>
    <row r="239" spans="2:14" ht="15">
      <c r="B239" s="442"/>
      <c r="C239" s="1118"/>
      <c r="D239" s="1119"/>
      <c r="E239" s="1119"/>
      <c r="F239" s="1119"/>
      <c r="G239" s="1119"/>
      <c r="H239" s="1119"/>
      <c r="I239" s="1119"/>
      <c r="J239" s="1120"/>
      <c r="K239" s="441"/>
      <c r="L239"/>
      <c r="M239"/>
      <c r="N239"/>
    </row>
    <row r="240" spans="2:14" ht="188.25" customHeight="1">
      <c r="B240" s="445"/>
      <c r="C240" s="435"/>
      <c r="D240" s="435"/>
      <c r="E240" s="435"/>
      <c r="F240" s="435"/>
      <c r="G240" s="435"/>
      <c r="H240" s="436"/>
      <c r="I240" s="436"/>
      <c r="J240" s="435"/>
      <c r="K240" s="443"/>
      <c r="L240"/>
      <c r="M240"/>
      <c r="N240"/>
    </row>
    <row r="241" spans="2:14" ht="7.5" customHeight="1">
      <c r="B241" s="389"/>
      <c r="C241" s="389"/>
      <c r="D241" s="389"/>
      <c r="E241" s="389"/>
      <c r="F241" s="389"/>
      <c r="G241" s="389"/>
      <c r="H241" s="389"/>
      <c r="I241" s="389"/>
      <c r="J241" s="389"/>
      <c r="K241" s="389"/>
      <c r="L241"/>
      <c r="M241"/>
      <c r="N241"/>
    </row>
    <row r="242" spans="2:14" ht="7.5" customHeight="1">
      <c r="B242" s="435"/>
      <c r="C242" s="435"/>
      <c r="D242" s="435"/>
      <c r="E242" s="435"/>
      <c r="F242" s="435"/>
      <c r="G242" s="435"/>
      <c r="H242" s="435"/>
      <c r="I242" s="435"/>
      <c r="J242" s="435"/>
      <c r="K242" s="435"/>
      <c r="L242"/>
      <c r="M242"/>
      <c r="N242"/>
    </row>
    <row r="243" spans="2:14" ht="15" customHeight="1">
      <c r="B243" s="387" t="s">
        <v>1164</v>
      </c>
      <c r="C243" s="389"/>
      <c r="D243" s="389"/>
      <c r="E243" s="389"/>
      <c r="F243" s="389"/>
      <c r="G243" s="389"/>
      <c r="H243" s="389"/>
      <c r="I243" s="389"/>
      <c r="J243" s="389"/>
      <c r="K243" s="390"/>
      <c r="L243"/>
      <c r="M243"/>
      <c r="N243"/>
    </row>
    <row r="244" spans="2:14" ht="15.75">
      <c r="B244" s="440"/>
      <c r="C244" s="307"/>
      <c r="D244" s="307"/>
      <c r="E244" s="307"/>
      <c r="F244" s="307"/>
      <c r="G244" s="307"/>
      <c r="H244" s="307"/>
      <c r="I244" s="307"/>
      <c r="J244" s="307"/>
      <c r="K244" s="441"/>
      <c r="L244"/>
      <c r="M244"/>
      <c r="N244"/>
    </row>
    <row r="245" spans="2:14" ht="15">
      <c r="B245" s="444" t="s">
        <v>1165</v>
      </c>
      <c r="C245" s="307"/>
      <c r="D245" s="307"/>
      <c r="E245" s="307"/>
      <c r="F245" s="307"/>
      <c r="G245" s="307"/>
      <c r="H245" s="307"/>
      <c r="I245" s="307"/>
      <c r="J245" s="307"/>
      <c r="K245" s="441"/>
      <c r="L245"/>
      <c r="M245"/>
      <c r="N245"/>
    </row>
    <row r="246" spans="2:14" ht="15">
      <c r="B246" s="442"/>
      <c r="C246" s="307"/>
      <c r="D246" s="307"/>
      <c r="E246" s="307"/>
      <c r="F246" s="307"/>
      <c r="G246" s="307"/>
      <c r="H246" s="435"/>
      <c r="I246" s="435"/>
      <c r="J246" s="307"/>
      <c r="K246" s="441"/>
      <c r="L246"/>
      <c r="M246"/>
      <c r="N246"/>
    </row>
    <row r="247" spans="2:14" ht="15">
      <c r="B247" s="442"/>
      <c r="C247" s="1112"/>
      <c r="D247" s="1113"/>
      <c r="E247" s="1113"/>
      <c r="F247" s="1113"/>
      <c r="G247" s="1113"/>
      <c r="H247" s="1113"/>
      <c r="I247" s="1113"/>
      <c r="J247" s="1114"/>
      <c r="K247" s="441"/>
      <c r="L247"/>
      <c r="M247"/>
      <c r="N247"/>
    </row>
    <row r="248" spans="2:14" ht="15">
      <c r="B248" s="442"/>
      <c r="C248" s="1115"/>
      <c r="D248" s="1116"/>
      <c r="E248" s="1116"/>
      <c r="F248" s="1116"/>
      <c r="G248" s="1116"/>
      <c r="H248" s="1116"/>
      <c r="I248" s="1116"/>
      <c r="J248" s="1117"/>
      <c r="K248" s="441"/>
      <c r="L248"/>
      <c r="M248"/>
      <c r="N248"/>
    </row>
    <row r="249" spans="2:14" ht="15">
      <c r="B249" s="442"/>
      <c r="C249" s="1115"/>
      <c r="D249" s="1116"/>
      <c r="E249" s="1116"/>
      <c r="F249" s="1116"/>
      <c r="G249" s="1116"/>
      <c r="H249" s="1116"/>
      <c r="I249" s="1116"/>
      <c r="J249" s="1117"/>
      <c r="K249" s="441"/>
      <c r="L249"/>
      <c r="M249"/>
      <c r="N249"/>
    </row>
    <row r="250" spans="2:14" ht="15">
      <c r="B250" s="442"/>
      <c r="C250" s="1115"/>
      <c r="D250" s="1116"/>
      <c r="E250" s="1116"/>
      <c r="F250" s="1116"/>
      <c r="G250" s="1116"/>
      <c r="H250" s="1116"/>
      <c r="I250" s="1116"/>
      <c r="J250" s="1117"/>
      <c r="K250" s="441"/>
      <c r="L250"/>
      <c r="M250"/>
      <c r="N250"/>
    </row>
    <row r="251" spans="2:14" ht="15">
      <c r="B251" s="442"/>
      <c r="C251" s="1115"/>
      <c r="D251" s="1116"/>
      <c r="E251" s="1116"/>
      <c r="F251" s="1116"/>
      <c r="G251" s="1116"/>
      <c r="H251" s="1116"/>
      <c r="I251" s="1116"/>
      <c r="J251" s="1117"/>
      <c r="K251" s="441"/>
      <c r="L251"/>
      <c r="M251"/>
      <c r="N251"/>
    </row>
    <row r="252" spans="2:14" ht="15">
      <c r="B252" s="442"/>
      <c r="C252" s="1118"/>
      <c r="D252" s="1119"/>
      <c r="E252" s="1119"/>
      <c r="F252" s="1119"/>
      <c r="G252" s="1119"/>
      <c r="H252" s="1119"/>
      <c r="I252" s="1119"/>
      <c r="J252" s="1120"/>
      <c r="K252" s="441"/>
      <c r="L252"/>
      <c r="M252"/>
      <c r="N252"/>
    </row>
    <row r="253" spans="2:14" ht="15">
      <c r="B253" s="442"/>
      <c r="C253" s="307"/>
      <c r="D253" s="307"/>
      <c r="E253" s="307"/>
      <c r="F253" s="307"/>
      <c r="G253" s="307"/>
      <c r="H253" s="389"/>
      <c r="I253" s="389"/>
      <c r="J253" s="307"/>
      <c r="K253" s="441"/>
      <c r="L253"/>
      <c r="M253"/>
      <c r="N253"/>
    </row>
    <row r="254" spans="2:14" ht="15">
      <c r="B254" s="444" t="s">
        <v>1166</v>
      </c>
      <c r="C254" s="307"/>
      <c r="D254" s="307"/>
      <c r="E254" s="307"/>
      <c r="F254" s="307"/>
      <c r="G254" s="307"/>
      <c r="H254" s="307"/>
      <c r="I254" s="307"/>
      <c r="J254" s="307"/>
      <c r="K254" s="441"/>
      <c r="L254"/>
      <c r="M254"/>
      <c r="N254"/>
    </row>
    <row r="255" spans="2:14" ht="15">
      <c r="B255" s="442"/>
      <c r="C255" s="307"/>
      <c r="D255" s="307"/>
      <c r="E255" s="307"/>
      <c r="F255" s="307"/>
      <c r="G255" s="307"/>
      <c r="H255" s="435"/>
      <c r="I255" s="435"/>
      <c r="J255" s="307"/>
      <c r="K255" s="441"/>
      <c r="L255"/>
      <c r="M255"/>
      <c r="N255"/>
    </row>
    <row r="256" spans="2:14" ht="15">
      <c r="B256" s="442"/>
      <c r="C256" s="1112"/>
      <c r="D256" s="1113"/>
      <c r="E256" s="1113"/>
      <c r="F256" s="1113"/>
      <c r="G256" s="1113"/>
      <c r="H256" s="1113"/>
      <c r="I256" s="1113"/>
      <c r="J256" s="1114"/>
      <c r="K256" s="441"/>
      <c r="L256"/>
      <c r="M256"/>
      <c r="N256"/>
    </row>
    <row r="257" spans="2:14" ht="15">
      <c r="B257" s="442"/>
      <c r="C257" s="1115"/>
      <c r="D257" s="1116"/>
      <c r="E257" s="1116"/>
      <c r="F257" s="1116"/>
      <c r="G257" s="1116"/>
      <c r="H257" s="1116"/>
      <c r="I257" s="1116"/>
      <c r="J257" s="1117"/>
      <c r="K257" s="441"/>
      <c r="L257"/>
      <c r="M257"/>
      <c r="N257"/>
    </row>
    <row r="258" spans="2:14" ht="15">
      <c r="B258" s="442"/>
      <c r="C258" s="1115"/>
      <c r="D258" s="1116"/>
      <c r="E258" s="1116"/>
      <c r="F258" s="1116"/>
      <c r="G258" s="1116"/>
      <c r="H258" s="1116"/>
      <c r="I258" s="1116"/>
      <c r="J258" s="1117"/>
      <c r="K258" s="441"/>
      <c r="L258"/>
      <c r="M258"/>
      <c r="N258"/>
    </row>
    <row r="259" spans="2:14" ht="15">
      <c r="B259" s="447"/>
      <c r="C259" s="1115"/>
      <c r="D259" s="1116"/>
      <c r="E259" s="1116"/>
      <c r="F259" s="1116"/>
      <c r="G259" s="1116"/>
      <c r="H259" s="1116"/>
      <c r="I259" s="1116"/>
      <c r="J259" s="1117"/>
      <c r="K259" s="441"/>
      <c r="L259"/>
      <c r="M259"/>
      <c r="N259"/>
    </row>
    <row r="260" spans="2:14" ht="15">
      <c r="B260" s="447"/>
      <c r="C260" s="1115"/>
      <c r="D260" s="1116"/>
      <c r="E260" s="1116"/>
      <c r="F260" s="1116"/>
      <c r="G260" s="1116"/>
      <c r="H260" s="1116"/>
      <c r="I260" s="1116"/>
      <c r="J260" s="1117"/>
      <c r="K260" s="441"/>
      <c r="L260"/>
      <c r="M260"/>
      <c r="N260"/>
    </row>
    <row r="261" spans="2:14" ht="15">
      <c r="B261" s="447"/>
      <c r="C261" s="1118"/>
      <c r="D261" s="1119"/>
      <c r="E261" s="1119"/>
      <c r="F261" s="1119"/>
      <c r="G261" s="1119"/>
      <c r="H261" s="1119"/>
      <c r="I261" s="1119"/>
      <c r="J261" s="1120"/>
      <c r="K261" s="441"/>
      <c r="L261"/>
      <c r="M261"/>
      <c r="N261"/>
    </row>
    <row r="262" spans="2:14" ht="15">
      <c r="B262" s="442"/>
      <c r="C262" s="307"/>
      <c r="D262" s="307"/>
      <c r="E262" s="307"/>
      <c r="F262" s="307"/>
      <c r="G262" s="307"/>
      <c r="H262" s="307"/>
      <c r="I262" s="307"/>
      <c r="J262" s="307"/>
      <c r="K262" s="441"/>
      <c r="L262"/>
      <c r="M262"/>
      <c r="N262"/>
    </row>
    <row r="263" spans="2:14" ht="15">
      <c r="B263" s="444" t="s">
        <v>1167</v>
      </c>
      <c r="C263" s="307"/>
      <c r="D263" s="307"/>
      <c r="E263" s="307"/>
      <c r="F263" s="307"/>
      <c r="G263" s="307"/>
      <c r="H263" s="307"/>
      <c r="I263" s="307"/>
      <c r="J263" s="307"/>
      <c r="K263" s="441"/>
      <c r="L263"/>
      <c r="M263"/>
      <c r="N263"/>
    </row>
    <row r="264" spans="2:14" ht="15">
      <c r="B264" s="442"/>
      <c r="C264" s="307"/>
      <c r="D264" s="307"/>
      <c r="E264" s="307"/>
      <c r="F264" s="307"/>
      <c r="G264" s="307"/>
      <c r="H264" s="435"/>
      <c r="I264" s="435"/>
      <c r="J264" s="307"/>
      <c r="K264" s="441"/>
      <c r="L264"/>
      <c r="M264"/>
      <c r="N264"/>
    </row>
    <row r="265" spans="2:14" ht="15">
      <c r="B265" s="442"/>
      <c r="C265" s="1112"/>
      <c r="D265" s="1113"/>
      <c r="E265" s="1113"/>
      <c r="F265" s="1113"/>
      <c r="G265" s="1113"/>
      <c r="H265" s="1113"/>
      <c r="I265" s="1113"/>
      <c r="J265" s="1114"/>
      <c r="K265" s="441"/>
      <c r="L265"/>
      <c r="M265"/>
      <c r="N265"/>
    </row>
    <row r="266" spans="2:14" ht="15">
      <c r="B266" s="442"/>
      <c r="C266" s="1115"/>
      <c r="D266" s="1116"/>
      <c r="E266" s="1116"/>
      <c r="F266" s="1116"/>
      <c r="G266" s="1116"/>
      <c r="H266" s="1116"/>
      <c r="I266" s="1116"/>
      <c r="J266" s="1117"/>
      <c r="K266" s="441"/>
      <c r="L266"/>
      <c r="M266"/>
      <c r="N266"/>
    </row>
    <row r="267" spans="2:14" ht="15">
      <c r="B267" s="442"/>
      <c r="C267" s="1115"/>
      <c r="D267" s="1116"/>
      <c r="E267" s="1116"/>
      <c r="F267" s="1116"/>
      <c r="G267" s="1116"/>
      <c r="H267" s="1116"/>
      <c r="I267" s="1116"/>
      <c r="J267" s="1117"/>
      <c r="K267" s="441"/>
      <c r="L267"/>
      <c r="M267"/>
      <c r="N267"/>
    </row>
    <row r="268" spans="2:14" ht="15">
      <c r="B268" s="442"/>
      <c r="C268" s="1115"/>
      <c r="D268" s="1116"/>
      <c r="E268" s="1116"/>
      <c r="F268" s="1116"/>
      <c r="G268" s="1116"/>
      <c r="H268" s="1116"/>
      <c r="I268" s="1116"/>
      <c r="J268" s="1117"/>
      <c r="K268" s="441"/>
      <c r="L268"/>
      <c r="M268"/>
      <c r="N268"/>
    </row>
    <row r="269" spans="2:14" ht="15">
      <c r="B269" s="442"/>
      <c r="C269" s="1115"/>
      <c r="D269" s="1116"/>
      <c r="E269" s="1116"/>
      <c r="F269" s="1116"/>
      <c r="G269" s="1116"/>
      <c r="H269" s="1116"/>
      <c r="I269" s="1116"/>
      <c r="J269" s="1117"/>
      <c r="K269" s="441"/>
      <c r="L269"/>
      <c r="M269"/>
      <c r="N269"/>
    </row>
    <row r="270" spans="2:14" ht="15">
      <c r="B270" s="442"/>
      <c r="C270" s="1118"/>
      <c r="D270" s="1119"/>
      <c r="E270" s="1119"/>
      <c r="F270" s="1119"/>
      <c r="G270" s="1119"/>
      <c r="H270" s="1119"/>
      <c r="I270" s="1119"/>
      <c r="J270" s="1120"/>
      <c r="K270" s="441"/>
      <c r="L270"/>
      <c r="M270"/>
      <c r="N270"/>
    </row>
    <row r="271" spans="2:14" ht="15">
      <c r="B271" s="442"/>
      <c r="C271" s="307"/>
      <c r="D271" s="307"/>
      <c r="E271" s="307"/>
      <c r="F271" s="307"/>
      <c r="G271" s="307"/>
      <c r="H271" s="389"/>
      <c r="I271" s="389"/>
      <c r="J271" s="307"/>
      <c r="K271" s="441"/>
      <c r="L271"/>
      <c r="M271"/>
      <c r="N271"/>
    </row>
    <row r="272" spans="2:14" ht="15">
      <c r="B272" s="444" t="s">
        <v>1168</v>
      </c>
      <c r="C272" s="307"/>
      <c r="D272" s="307"/>
      <c r="E272" s="307"/>
      <c r="F272" s="307"/>
      <c r="G272" s="307"/>
      <c r="H272" s="307"/>
      <c r="I272" s="307"/>
      <c r="J272" s="307"/>
      <c r="K272" s="441"/>
      <c r="L272"/>
      <c r="M272"/>
      <c r="N272"/>
    </row>
    <row r="273" spans="2:14" ht="15">
      <c r="B273" s="442"/>
      <c r="C273" s="307"/>
      <c r="D273" s="307"/>
      <c r="E273" s="307"/>
      <c r="F273" s="307"/>
      <c r="G273" s="307"/>
      <c r="H273" s="435"/>
      <c r="I273" s="435"/>
      <c r="J273" s="307"/>
      <c r="K273" s="441"/>
      <c r="L273"/>
      <c r="M273"/>
      <c r="N273"/>
    </row>
    <row r="274" spans="2:14" ht="15">
      <c r="B274" s="442"/>
      <c r="C274" s="1112"/>
      <c r="D274" s="1113"/>
      <c r="E274" s="1113"/>
      <c r="F274" s="1113"/>
      <c r="G274" s="1113"/>
      <c r="H274" s="1113"/>
      <c r="I274" s="1113"/>
      <c r="J274" s="1114"/>
      <c r="K274" s="441"/>
      <c r="L274"/>
      <c r="M274"/>
      <c r="N274"/>
    </row>
    <row r="275" spans="2:14" ht="15">
      <c r="B275" s="442"/>
      <c r="C275" s="1115"/>
      <c r="D275" s="1116"/>
      <c r="E275" s="1116"/>
      <c r="F275" s="1116"/>
      <c r="G275" s="1116"/>
      <c r="H275" s="1116"/>
      <c r="I275" s="1116"/>
      <c r="J275" s="1117"/>
      <c r="K275" s="441"/>
      <c r="L275"/>
      <c r="M275"/>
      <c r="N275"/>
    </row>
    <row r="276" spans="2:14" ht="15">
      <c r="B276" s="442"/>
      <c r="C276" s="1115"/>
      <c r="D276" s="1116"/>
      <c r="E276" s="1116"/>
      <c r="F276" s="1116"/>
      <c r="G276" s="1116"/>
      <c r="H276" s="1116"/>
      <c r="I276" s="1116"/>
      <c r="J276" s="1117"/>
      <c r="K276" s="441"/>
      <c r="L276"/>
      <c r="M276"/>
      <c r="N276"/>
    </row>
    <row r="277" spans="2:14" ht="15">
      <c r="B277" s="442"/>
      <c r="C277" s="1115"/>
      <c r="D277" s="1116"/>
      <c r="E277" s="1116"/>
      <c r="F277" s="1116"/>
      <c r="G277" s="1116"/>
      <c r="H277" s="1116"/>
      <c r="I277" s="1116"/>
      <c r="J277" s="1117"/>
      <c r="K277" s="441"/>
      <c r="L277"/>
      <c r="M277"/>
      <c r="N277"/>
    </row>
    <row r="278" spans="2:14" ht="15">
      <c r="B278" s="442"/>
      <c r="C278" s="1115"/>
      <c r="D278" s="1116"/>
      <c r="E278" s="1116"/>
      <c r="F278" s="1116"/>
      <c r="G278" s="1116"/>
      <c r="H278" s="1116"/>
      <c r="I278" s="1116"/>
      <c r="J278" s="1117"/>
      <c r="K278" s="441"/>
      <c r="L278"/>
      <c r="M278"/>
      <c r="N278"/>
    </row>
    <row r="279" spans="2:14" ht="15">
      <c r="B279" s="442"/>
      <c r="C279" s="1118"/>
      <c r="D279" s="1119"/>
      <c r="E279" s="1119"/>
      <c r="F279" s="1119"/>
      <c r="G279" s="1119"/>
      <c r="H279" s="1119"/>
      <c r="I279" s="1119"/>
      <c r="J279" s="1120"/>
      <c r="K279" s="441"/>
      <c r="L279"/>
      <c r="M279"/>
      <c r="N279"/>
    </row>
    <row r="280" spans="2:14" ht="15">
      <c r="B280" s="442"/>
      <c r="C280" s="307"/>
      <c r="D280" s="307"/>
      <c r="E280" s="307"/>
      <c r="F280" s="307"/>
      <c r="G280" s="307"/>
      <c r="H280" s="389"/>
      <c r="I280" s="389"/>
      <c r="J280" s="307"/>
      <c r="K280" s="441"/>
      <c r="L280"/>
      <c r="M280"/>
      <c r="N280"/>
    </row>
    <row r="281" spans="2:14" ht="15">
      <c r="B281" s="444" t="s">
        <v>1169</v>
      </c>
      <c r="C281" s="307"/>
      <c r="D281" s="307"/>
      <c r="E281" s="307"/>
      <c r="F281" s="307"/>
      <c r="G281" s="307"/>
      <c r="H281" s="307"/>
      <c r="I281" s="307"/>
      <c r="J281" s="307"/>
      <c r="K281" s="441"/>
      <c r="L281"/>
      <c r="M281"/>
      <c r="N281"/>
    </row>
    <row r="282" spans="2:14" ht="15">
      <c r="B282" s="442"/>
      <c r="C282" s="307"/>
      <c r="D282" s="307"/>
      <c r="E282" s="307"/>
      <c r="F282" s="307"/>
      <c r="G282" s="307"/>
      <c r="H282" s="435"/>
      <c r="I282" s="435"/>
      <c r="J282" s="307"/>
      <c r="K282" s="441"/>
      <c r="L282"/>
      <c r="M282"/>
      <c r="N282"/>
    </row>
    <row r="283" spans="2:14" ht="15">
      <c r="B283" s="442"/>
      <c r="C283" s="1112"/>
      <c r="D283" s="1113"/>
      <c r="E283" s="1113"/>
      <c r="F283" s="1113"/>
      <c r="G283" s="1113"/>
      <c r="H283" s="1113"/>
      <c r="I283" s="1113"/>
      <c r="J283" s="1114"/>
      <c r="K283" s="441"/>
      <c r="L283"/>
      <c r="M283"/>
      <c r="N283"/>
    </row>
    <row r="284" spans="2:14" ht="15">
      <c r="B284" s="442"/>
      <c r="C284" s="1115"/>
      <c r="D284" s="1116"/>
      <c r="E284" s="1116"/>
      <c r="F284" s="1116"/>
      <c r="G284" s="1116"/>
      <c r="H284" s="1116"/>
      <c r="I284" s="1116"/>
      <c r="J284" s="1117"/>
      <c r="K284" s="441"/>
      <c r="L284"/>
      <c r="M284"/>
      <c r="N284"/>
    </row>
    <row r="285" spans="2:14" ht="15">
      <c r="B285" s="442"/>
      <c r="C285" s="1115"/>
      <c r="D285" s="1116"/>
      <c r="E285" s="1116"/>
      <c r="F285" s="1116"/>
      <c r="G285" s="1116"/>
      <c r="H285" s="1116"/>
      <c r="I285" s="1116"/>
      <c r="J285" s="1117"/>
      <c r="K285" s="441"/>
      <c r="L285"/>
      <c r="M285"/>
      <c r="N285"/>
    </row>
    <row r="286" spans="2:14" ht="15">
      <c r="B286" s="442"/>
      <c r="C286" s="1115"/>
      <c r="D286" s="1116"/>
      <c r="E286" s="1116"/>
      <c r="F286" s="1116"/>
      <c r="G286" s="1116"/>
      <c r="H286" s="1116"/>
      <c r="I286" s="1116"/>
      <c r="J286" s="1117"/>
      <c r="K286" s="441"/>
      <c r="L286"/>
      <c r="M286"/>
      <c r="N286"/>
    </row>
    <row r="287" spans="2:14" ht="15">
      <c r="B287" s="442"/>
      <c r="C287" s="1115"/>
      <c r="D287" s="1116"/>
      <c r="E287" s="1116"/>
      <c r="F287" s="1116"/>
      <c r="G287" s="1116"/>
      <c r="H287" s="1116"/>
      <c r="I287" s="1116"/>
      <c r="J287" s="1117"/>
      <c r="K287" s="441"/>
      <c r="L287"/>
      <c r="M287"/>
      <c r="N287"/>
    </row>
    <row r="288" spans="2:14" ht="15">
      <c r="B288" s="442"/>
      <c r="C288" s="1118"/>
      <c r="D288" s="1119"/>
      <c r="E288" s="1119"/>
      <c r="F288" s="1119"/>
      <c r="G288" s="1119"/>
      <c r="H288" s="1119"/>
      <c r="I288" s="1119"/>
      <c r="J288" s="1120"/>
      <c r="K288" s="441"/>
      <c r="L288"/>
      <c r="M288"/>
      <c r="N288"/>
    </row>
    <row r="289" spans="2:14" ht="15">
      <c r="B289" s="442"/>
      <c r="C289" s="307"/>
      <c r="D289" s="307"/>
      <c r="E289" s="307"/>
      <c r="F289" s="307"/>
      <c r="G289" s="307"/>
      <c r="H289" s="389"/>
      <c r="I289" s="389"/>
      <c r="J289" s="307"/>
      <c r="K289" s="441"/>
      <c r="L289"/>
      <c r="M289"/>
      <c r="N289"/>
    </row>
    <row r="290" spans="2:14" ht="15">
      <c r="B290" s="444" t="s">
        <v>1170</v>
      </c>
      <c r="C290" s="307"/>
      <c r="D290" s="307"/>
      <c r="E290" s="307"/>
      <c r="F290" s="307"/>
      <c r="G290" s="307"/>
      <c r="H290" s="307"/>
      <c r="I290" s="307"/>
      <c r="J290" s="307"/>
      <c r="K290" s="441"/>
      <c r="L290"/>
      <c r="M290"/>
      <c r="N290"/>
    </row>
    <row r="291" spans="2:14" ht="15">
      <c r="B291" s="442"/>
      <c r="C291" s="307"/>
      <c r="D291" s="307"/>
      <c r="E291" s="307"/>
      <c r="F291" s="307"/>
      <c r="G291" s="307"/>
      <c r="H291" s="435"/>
      <c r="I291" s="435"/>
      <c r="J291" s="307"/>
      <c r="K291" s="441"/>
      <c r="L291"/>
      <c r="M291"/>
      <c r="N291"/>
    </row>
    <row r="292" spans="2:14" ht="15">
      <c r="B292" s="442"/>
      <c r="C292" s="1112"/>
      <c r="D292" s="1113"/>
      <c r="E292" s="1113"/>
      <c r="F292" s="1113"/>
      <c r="G292" s="1113"/>
      <c r="H292" s="1113"/>
      <c r="I292" s="1113"/>
      <c r="J292" s="1114"/>
      <c r="K292" s="441"/>
      <c r="L292"/>
      <c r="M292"/>
      <c r="N292"/>
    </row>
    <row r="293" spans="2:14" ht="15">
      <c r="B293" s="442"/>
      <c r="C293" s="1115"/>
      <c r="D293" s="1116"/>
      <c r="E293" s="1116"/>
      <c r="F293" s="1116"/>
      <c r="G293" s="1116"/>
      <c r="H293" s="1116"/>
      <c r="I293" s="1116"/>
      <c r="J293" s="1117"/>
      <c r="K293" s="441"/>
      <c r="L293"/>
      <c r="M293"/>
      <c r="N293"/>
    </row>
    <row r="294" spans="2:14" ht="15">
      <c r="B294" s="442"/>
      <c r="C294" s="1115"/>
      <c r="D294" s="1116"/>
      <c r="E294" s="1116"/>
      <c r="F294" s="1116"/>
      <c r="G294" s="1116"/>
      <c r="H294" s="1116"/>
      <c r="I294" s="1116"/>
      <c r="J294" s="1117"/>
      <c r="K294" s="441"/>
      <c r="L294"/>
      <c r="M294"/>
      <c r="N294"/>
    </row>
    <row r="295" spans="2:14" ht="15">
      <c r="B295" s="442"/>
      <c r="C295" s="1115"/>
      <c r="D295" s="1116"/>
      <c r="E295" s="1116"/>
      <c r="F295" s="1116"/>
      <c r="G295" s="1116"/>
      <c r="H295" s="1116"/>
      <c r="I295" s="1116"/>
      <c r="J295" s="1117"/>
      <c r="K295" s="441"/>
      <c r="L295"/>
      <c r="M295"/>
      <c r="N295"/>
    </row>
    <row r="296" spans="2:14" ht="15">
      <c r="B296" s="442"/>
      <c r="C296" s="1115"/>
      <c r="D296" s="1116"/>
      <c r="E296" s="1116"/>
      <c r="F296" s="1116"/>
      <c r="G296" s="1116"/>
      <c r="H296" s="1116"/>
      <c r="I296" s="1116"/>
      <c r="J296" s="1117"/>
      <c r="K296" s="441"/>
      <c r="L296"/>
      <c r="M296"/>
      <c r="N296"/>
    </row>
    <row r="297" spans="2:14" ht="15">
      <c r="B297" s="442"/>
      <c r="C297" s="1118"/>
      <c r="D297" s="1119"/>
      <c r="E297" s="1119"/>
      <c r="F297" s="1119"/>
      <c r="G297" s="1119"/>
      <c r="H297" s="1119"/>
      <c r="I297" s="1119"/>
      <c r="J297" s="1120"/>
      <c r="K297" s="441"/>
      <c r="L297"/>
      <c r="M297"/>
      <c r="N297"/>
    </row>
    <row r="298" spans="2:14" ht="15">
      <c r="B298" s="442"/>
      <c r="C298" s="307"/>
      <c r="D298" s="307"/>
      <c r="E298" s="307"/>
      <c r="F298" s="307"/>
      <c r="G298" s="307"/>
      <c r="H298" s="389"/>
      <c r="I298" s="389"/>
      <c r="J298" s="307"/>
      <c r="K298" s="441"/>
      <c r="L298"/>
      <c r="M298"/>
      <c r="N298"/>
    </row>
    <row r="299" spans="2:14" ht="15">
      <c r="B299" s="444" t="s">
        <v>1171</v>
      </c>
      <c r="C299" s="307"/>
      <c r="D299" s="307"/>
      <c r="E299" s="307"/>
      <c r="F299" s="307"/>
      <c r="G299" s="307"/>
      <c r="H299" s="307"/>
      <c r="I299" s="307"/>
      <c r="J299" s="307"/>
      <c r="K299" s="441"/>
      <c r="L299"/>
      <c r="M299"/>
      <c r="N299"/>
    </row>
    <row r="300" spans="2:14" ht="15">
      <c r="B300" s="442"/>
      <c r="C300" s="307"/>
      <c r="D300" s="307"/>
      <c r="E300" s="307"/>
      <c r="F300" s="307"/>
      <c r="G300" s="307"/>
      <c r="H300" s="435"/>
      <c r="I300" s="435"/>
      <c r="J300" s="307"/>
      <c r="K300" s="441"/>
      <c r="L300"/>
      <c r="M300"/>
      <c r="N300"/>
    </row>
    <row r="301" spans="2:14" ht="15">
      <c r="B301" s="442"/>
      <c r="C301" s="1112"/>
      <c r="D301" s="1113"/>
      <c r="E301" s="1113"/>
      <c r="F301" s="1113"/>
      <c r="G301" s="1113"/>
      <c r="H301" s="1113"/>
      <c r="I301" s="1113"/>
      <c r="J301" s="1114"/>
      <c r="K301" s="441"/>
      <c r="L301"/>
      <c r="M301"/>
      <c r="N301"/>
    </row>
    <row r="302" spans="2:14" ht="15">
      <c r="B302" s="442"/>
      <c r="C302" s="1115"/>
      <c r="D302" s="1116"/>
      <c r="E302" s="1116"/>
      <c r="F302" s="1116"/>
      <c r="G302" s="1116"/>
      <c r="H302" s="1116"/>
      <c r="I302" s="1116"/>
      <c r="J302" s="1117"/>
      <c r="K302" s="441"/>
      <c r="L302"/>
      <c r="M302"/>
      <c r="N302"/>
    </row>
    <row r="303" spans="2:14" ht="15">
      <c r="B303" s="442"/>
      <c r="C303" s="1115"/>
      <c r="D303" s="1116"/>
      <c r="E303" s="1116"/>
      <c r="F303" s="1116"/>
      <c r="G303" s="1116"/>
      <c r="H303" s="1116"/>
      <c r="I303" s="1116"/>
      <c r="J303" s="1117"/>
      <c r="K303" s="441"/>
      <c r="L303"/>
      <c r="M303"/>
      <c r="N303"/>
    </row>
    <row r="304" spans="2:14" ht="15">
      <c r="B304" s="442"/>
      <c r="C304" s="1115"/>
      <c r="D304" s="1116"/>
      <c r="E304" s="1116"/>
      <c r="F304" s="1116"/>
      <c r="G304" s="1116"/>
      <c r="H304" s="1116"/>
      <c r="I304" s="1116"/>
      <c r="J304" s="1117"/>
      <c r="K304" s="441"/>
      <c r="L304"/>
      <c r="M304"/>
      <c r="N304"/>
    </row>
    <row r="305" spans="2:14" ht="15">
      <c r="B305" s="447"/>
      <c r="C305" s="1115"/>
      <c r="D305" s="1116"/>
      <c r="E305" s="1116"/>
      <c r="F305" s="1116"/>
      <c r="G305" s="1116"/>
      <c r="H305" s="1116"/>
      <c r="I305" s="1116"/>
      <c r="J305" s="1117"/>
      <c r="K305" s="441"/>
      <c r="L305"/>
      <c r="M305"/>
      <c r="N305"/>
    </row>
    <row r="306" spans="2:14" ht="15">
      <c r="B306" s="447"/>
      <c r="C306" s="1118"/>
      <c r="D306" s="1119"/>
      <c r="E306" s="1119"/>
      <c r="F306" s="1119"/>
      <c r="G306" s="1119"/>
      <c r="H306" s="1119"/>
      <c r="I306" s="1119"/>
      <c r="J306" s="1120"/>
      <c r="K306" s="441"/>
      <c r="L306"/>
      <c r="M306"/>
      <c r="N306"/>
    </row>
    <row r="307" spans="2:14" ht="15">
      <c r="B307" s="442"/>
      <c r="C307" s="384"/>
      <c r="D307" s="384"/>
      <c r="E307" s="384"/>
      <c r="F307" s="384"/>
      <c r="G307" s="384"/>
      <c r="H307" s="389"/>
      <c r="I307" s="389"/>
      <c r="J307" s="307"/>
      <c r="K307" s="441"/>
      <c r="L307"/>
      <c r="M307"/>
      <c r="N307"/>
    </row>
    <row r="308" spans="2:14" ht="15">
      <c r="B308" s="444" t="s">
        <v>1172</v>
      </c>
      <c r="C308" s="307"/>
      <c r="D308" s="307"/>
      <c r="E308" s="307"/>
      <c r="F308" s="307"/>
      <c r="G308" s="307"/>
      <c r="H308" s="307"/>
      <c r="I308" s="307"/>
      <c r="J308" s="307"/>
      <c r="K308" s="441"/>
      <c r="L308"/>
      <c r="M308"/>
      <c r="N308"/>
    </row>
    <row r="309" spans="2:14" ht="15">
      <c r="B309" s="442"/>
      <c r="C309" s="307"/>
      <c r="D309" s="307"/>
      <c r="E309" s="307"/>
      <c r="F309" s="307"/>
      <c r="G309" s="307"/>
      <c r="H309" s="435"/>
      <c r="I309" s="435"/>
      <c r="J309" s="307"/>
      <c r="K309" s="441"/>
      <c r="L309"/>
      <c r="M309"/>
      <c r="N309"/>
    </row>
    <row r="310" spans="2:14" ht="15">
      <c r="B310" s="442"/>
      <c r="C310" s="1112"/>
      <c r="D310" s="1113"/>
      <c r="E310" s="1113"/>
      <c r="F310" s="1113"/>
      <c r="G310" s="1113"/>
      <c r="H310" s="1113"/>
      <c r="I310" s="1113"/>
      <c r="J310" s="1114"/>
      <c r="K310" s="441"/>
      <c r="L310"/>
      <c r="M310"/>
      <c r="N310"/>
    </row>
    <row r="311" spans="2:14" ht="15">
      <c r="B311" s="442"/>
      <c r="C311" s="1115"/>
      <c r="D311" s="1116"/>
      <c r="E311" s="1116"/>
      <c r="F311" s="1116"/>
      <c r="G311" s="1116"/>
      <c r="H311" s="1116"/>
      <c r="I311" s="1116"/>
      <c r="J311" s="1117"/>
      <c r="K311" s="441"/>
      <c r="L311"/>
      <c r="M311"/>
      <c r="N311"/>
    </row>
    <row r="312" spans="2:14" ht="15">
      <c r="B312" s="442"/>
      <c r="C312" s="1115"/>
      <c r="D312" s="1116"/>
      <c r="E312" s="1116"/>
      <c r="F312" s="1116"/>
      <c r="G312" s="1116"/>
      <c r="H312" s="1116"/>
      <c r="I312" s="1116"/>
      <c r="J312" s="1117"/>
      <c r="K312" s="441"/>
      <c r="L312"/>
      <c r="M312"/>
      <c r="N312"/>
    </row>
    <row r="313" spans="2:14" ht="15">
      <c r="B313" s="442"/>
      <c r="C313" s="1115"/>
      <c r="D313" s="1116"/>
      <c r="E313" s="1116"/>
      <c r="F313" s="1116"/>
      <c r="G313" s="1116"/>
      <c r="H313" s="1116"/>
      <c r="I313" s="1116"/>
      <c r="J313" s="1117"/>
      <c r="K313" s="441"/>
      <c r="L313"/>
      <c r="M313"/>
      <c r="N313"/>
    </row>
    <row r="314" spans="2:14" ht="15">
      <c r="B314" s="442"/>
      <c r="C314" s="1115"/>
      <c r="D314" s="1116"/>
      <c r="E314" s="1116"/>
      <c r="F314" s="1116"/>
      <c r="G314" s="1116"/>
      <c r="H314" s="1116"/>
      <c r="I314" s="1116"/>
      <c r="J314" s="1117"/>
      <c r="K314" s="441"/>
      <c r="L314"/>
      <c r="M314"/>
      <c r="N314"/>
    </row>
    <row r="315" spans="2:14" ht="15">
      <c r="B315" s="442"/>
      <c r="C315" s="1118"/>
      <c r="D315" s="1119"/>
      <c r="E315" s="1119"/>
      <c r="F315" s="1119"/>
      <c r="G315" s="1119"/>
      <c r="H315" s="1119"/>
      <c r="I315" s="1119"/>
      <c r="J315" s="1120"/>
      <c r="K315" s="441"/>
      <c r="L315"/>
      <c r="M315"/>
      <c r="N315"/>
    </row>
    <row r="316" spans="2:14" ht="15">
      <c r="B316" s="442"/>
      <c r="C316" s="307"/>
      <c r="D316" s="307"/>
      <c r="E316" s="307"/>
      <c r="F316" s="307"/>
      <c r="G316" s="307"/>
      <c r="H316" s="389"/>
      <c r="I316" s="389"/>
      <c r="J316" s="307"/>
      <c r="K316" s="441"/>
      <c r="L316"/>
      <c r="M316"/>
      <c r="N316"/>
    </row>
    <row r="317" spans="2:14" ht="15">
      <c r="B317" s="444" t="s">
        <v>1173</v>
      </c>
      <c r="C317" s="307"/>
      <c r="D317" s="307"/>
      <c r="E317" s="307"/>
      <c r="F317" s="307"/>
      <c r="G317" s="307"/>
      <c r="H317" s="307"/>
      <c r="I317" s="307"/>
      <c r="J317" s="307"/>
      <c r="K317" s="441"/>
      <c r="L317"/>
      <c r="M317"/>
      <c r="N317"/>
    </row>
    <row r="318" spans="2:14" ht="15">
      <c r="B318" s="442"/>
      <c r="C318" s="307"/>
      <c r="D318" s="307"/>
      <c r="E318" s="307"/>
      <c r="F318" s="307"/>
      <c r="G318" s="307"/>
      <c r="H318" s="435"/>
      <c r="I318" s="435"/>
      <c r="J318" s="307"/>
      <c r="K318" s="441"/>
      <c r="L318"/>
      <c r="M318"/>
      <c r="N318"/>
    </row>
    <row r="319" spans="2:14" ht="15">
      <c r="B319" s="442"/>
      <c r="C319" s="1112"/>
      <c r="D319" s="1113"/>
      <c r="E319" s="1113"/>
      <c r="F319" s="1113"/>
      <c r="G319" s="1113"/>
      <c r="H319" s="1113"/>
      <c r="I319" s="1113"/>
      <c r="J319" s="1114"/>
      <c r="K319" s="441"/>
      <c r="L319"/>
      <c r="M319"/>
      <c r="N319"/>
    </row>
    <row r="320" spans="2:14" ht="15">
      <c r="B320" s="442"/>
      <c r="C320" s="1115"/>
      <c r="D320" s="1116"/>
      <c r="E320" s="1116"/>
      <c r="F320" s="1116"/>
      <c r="G320" s="1116"/>
      <c r="H320" s="1116"/>
      <c r="I320" s="1116"/>
      <c r="J320" s="1117"/>
      <c r="K320" s="441"/>
      <c r="L320"/>
      <c r="M320"/>
      <c r="N320"/>
    </row>
    <row r="321" spans="2:14" ht="15">
      <c r="B321" s="442"/>
      <c r="C321" s="1115"/>
      <c r="D321" s="1116"/>
      <c r="E321" s="1116"/>
      <c r="F321" s="1116"/>
      <c r="G321" s="1116"/>
      <c r="H321" s="1116"/>
      <c r="I321" s="1116"/>
      <c r="J321" s="1117"/>
      <c r="K321" s="441"/>
      <c r="L321"/>
      <c r="M321"/>
      <c r="N321"/>
    </row>
    <row r="322" spans="2:14" ht="15">
      <c r="B322" s="442"/>
      <c r="C322" s="1115"/>
      <c r="D322" s="1116"/>
      <c r="E322" s="1116"/>
      <c r="F322" s="1116"/>
      <c r="G322" s="1116"/>
      <c r="H322" s="1116"/>
      <c r="I322" s="1116"/>
      <c r="J322" s="1117"/>
      <c r="K322" s="441"/>
      <c r="L322"/>
      <c r="M322"/>
      <c r="N322"/>
    </row>
    <row r="323" spans="2:14" ht="15">
      <c r="B323" s="442"/>
      <c r="C323" s="1115"/>
      <c r="D323" s="1116"/>
      <c r="E323" s="1116"/>
      <c r="F323" s="1116"/>
      <c r="G323" s="1116"/>
      <c r="H323" s="1116"/>
      <c r="I323" s="1116"/>
      <c r="J323" s="1117"/>
      <c r="K323" s="441"/>
      <c r="L323"/>
      <c r="M323"/>
      <c r="N323"/>
    </row>
    <row r="324" spans="2:14" ht="15">
      <c r="B324" s="442"/>
      <c r="C324" s="1118"/>
      <c r="D324" s="1119"/>
      <c r="E324" s="1119"/>
      <c r="F324" s="1119"/>
      <c r="G324" s="1119"/>
      <c r="H324" s="1119"/>
      <c r="I324" s="1119"/>
      <c r="J324" s="1120"/>
      <c r="K324" s="441"/>
      <c r="L324"/>
      <c r="M324"/>
      <c r="N324"/>
    </row>
    <row r="325" spans="2:14" ht="147.75" customHeight="1">
      <c r="B325" s="445"/>
      <c r="C325" s="435"/>
      <c r="D325" s="435"/>
      <c r="E325" s="435"/>
      <c r="F325" s="435"/>
      <c r="G325" s="435"/>
      <c r="H325" s="436"/>
      <c r="I325" s="436"/>
      <c r="J325" s="435"/>
      <c r="K325" s="443"/>
      <c r="L325"/>
      <c r="M325"/>
      <c r="N325"/>
    </row>
    <row r="326" spans="2:14" ht="7.5" customHeight="1">
      <c r="B326" s="307"/>
      <c r="C326" s="307"/>
      <c r="D326" s="307"/>
      <c r="E326" s="307"/>
      <c r="F326" s="307"/>
      <c r="G326" s="307"/>
      <c r="H326" s="307"/>
      <c r="I326" s="307"/>
      <c r="J326" s="307"/>
      <c r="K326" s="307"/>
      <c r="L326"/>
      <c r="M326"/>
      <c r="N326"/>
    </row>
    <row r="327" spans="2:14" ht="7.5" customHeight="1">
      <c r="B327" s="435"/>
      <c r="C327" s="435"/>
      <c r="D327" s="435"/>
      <c r="E327" s="435"/>
      <c r="F327" s="435"/>
      <c r="G327" s="435"/>
      <c r="H327" s="435"/>
      <c r="I327" s="435"/>
      <c r="J327" s="435"/>
      <c r="K327" s="435"/>
      <c r="L327"/>
      <c r="M327"/>
      <c r="N327"/>
    </row>
    <row r="328" spans="2:14" ht="15">
      <c r="B328" s="446" t="s">
        <v>1174</v>
      </c>
      <c r="C328" s="389"/>
      <c r="D328" s="389"/>
      <c r="E328" s="389"/>
      <c r="F328" s="389"/>
      <c r="G328" s="389"/>
      <c r="H328" s="389"/>
      <c r="I328" s="389"/>
      <c r="J328" s="389"/>
      <c r="K328" s="390"/>
      <c r="L328"/>
      <c r="M328"/>
      <c r="N328"/>
    </row>
    <row r="329" spans="2:14" ht="15">
      <c r="B329" s="442"/>
      <c r="C329" s="307"/>
      <c r="D329" s="307"/>
      <c r="E329" s="307"/>
      <c r="F329" s="307"/>
      <c r="G329" s="307"/>
      <c r="H329" s="435"/>
      <c r="I329" s="435"/>
      <c r="J329" s="307"/>
      <c r="K329" s="441"/>
      <c r="L329"/>
      <c r="M329"/>
      <c r="N329"/>
    </row>
    <row r="330" spans="2:14" ht="15">
      <c r="B330" s="442"/>
      <c r="C330" s="1112"/>
      <c r="D330" s="1113"/>
      <c r="E330" s="1113"/>
      <c r="F330" s="1113"/>
      <c r="G330" s="1113"/>
      <c r="H330" s="1113"/>
      <c r="I330" s="1113"/>
      <c r="J330" s="1114"/>
      <c r="K330" s="441"/>
      <c r="L330"/>
      <c r="M330"/>
      <c r="N330"/>
    </row>
    <row r="331" spans="2:14" ht="15">
      <c r="B331" s="442"/>
      <c r="C331" s="1115"/>
      <c r="D331" s="1116"/>
      <c r="E331" s="1116"/>
      <c r="F331" s="1116"/>
      <c r="G331" s="1116"/>
      <c r="H331" s="1116"/>
      <c r="I331" s="1116"/>
      <c r="J331" s="1117"/>
      <c r="K331" s="441"/>
      <c r="L331"/>
      <c r="M331"/>
      <c r="N331"/>
    </row>
    <row r="332" spans="2:14" ht="15">
      <c r="B332" s="442"/>
      <c r="C332" s="1115"/>
      <c r="D332" s="1116"/>
      <c r="E332" s="1116"/>
      <c r="F332" s="1116"/>
      <c r="G332" s="1116"/>
      <c r="H332" s="1116"/>
      <c r="I332" s="1116"/>
      <c r="J332" s="1117"/>
      <c r="K332" s="441"/>
      <c r="L332"/>
      <c r="M332"/>
      <c r="N332"/>
    </row>
    <row r="333" spans="2:14" ht="15">
      <c r="B333" s="442"/>
      <c r="C333" s="1115"/>
      <c r="D333" s="1116"/>
      <c r="E333" s="1116"/>
      <c r="F333" s="1116"/>
      <c r="G333" s="1116"/>
      <c r="H333" s="1116"/>
      <c r="I333" s="1116"/>
      <c r="J333" s="1117"/>
      <c r="K333" s="441"/>
      <c r="L333"/>
      <c r="M333"/>
      <c r="N333"/>
    </row>
    <row r="334" spans="2:14" ht="15">
      <c r="B334" s="442"/>
      <c r="C334" s="1115"/>
      <c r="D334" s="1116"/>
      <c r="E334" s="1116"/>
      <c r="F334" s="1116"/>
      <c r="G334" s="1116"/>
      <c r="H334" s="1116"/>
      <c r="I334" s="1116"/>
      <c r="J334" s="1117"/>
      <c r="K334" s="441"/>
      <c r="L334"/>
      <c r="M334"/>
      <c r="N334"/>
    </row>
    <row r="335" spans="2:14" ht="15">
      <c r="B335" s="442"/>
      <c r="C335" s="1118"/>
      <c r="D335" s="1119"/>
      <c r="E335" s="1119"/>
      <c r="F335" s="1119"/>
      <c r="G335" s="1119"/>
      <c r="H335" s="1119"/>
      <c r="I335" s="1119"/>
      <c r="J335" s="1120"/>
      <c r="K335" s="441"/>
      <c r="L335"/>
      <c r="M335"/>
      <c r="N335"/>
    </row>
    <row r="336" spans="2:14" ht="15">
      <c r="B336" s="442"/>
      <c r="C336" s="307"/>
      <c r="D336" s="307"/>
      <c r="E336" s="307"/>
      <c r="F336" s="307"/>
      <c r="G336" s="307"/>
      <c r="H336" s="389"/>
      <c r="I336" s="389"/>
      <c r="J336" s="307"/>
      <c r="K336" s="441"/>
      <c r="L336"/>
      <c r="M336"/>
      <c r="N336"/>
    </row>
    <row r="337" spans="2:14" ht="15">
      <c r="B337" s="444" t="s">
        <v>1175</v>
      </c>
      <c r="C337" s="307"/>
      <c r="D337" s="307"/>
      <c r="E337" s="307"/>
      <c r="F337" s="307"/>
      <c r="G337" s="307"/>
      <c r="H337" s="307"/>
      <c r="I337" s="307"/>
      <c r="J337" s="307"/>
      <c r="K337" s="441"/>
      <c r="L337"/>
      <c r="M337"/>
      <c r="N337"/>
    </row>
    <row r="338" spans="2:14" ht="15">
      <c r="B338" s="442"/>
      <c r="C338" s="307"/>
      <c r="D338" s="307"/>
      <c r="E338" s="307"/>
      <c r="F338" s="307"/>
      <c r="G338" s="307"/>
      <c r="H338" s="435"/>
      <c r="I338" s="435"/>
      <c r="J338" s="307"/>
      <c r="K338" s="441"/>
      <c r="L338"/>
      <c r="M338"/>
      <c r="N338"/>
    </row>
    <row r="339" spans="2:14" ht="15">
      <c r="B339" s="442"/>
      <c r="C339" s="1112"/>
      <c r="D339" s="1113"/>
      <c r="E339" s="1113"/>
      <c r="F339" s="1113"/>
      <c r="G339" s="1113"/>
      <c r="H339" s="1113"/>
      <c r="I339" s="1113"/>
      <c r="J339" s="1114"/>
      <c r="K339" s="441"/>
      <c r="L339"/>
      <c r="M339"/>
      <c r="N339"/>
    </row>
    <row r="340" spans="2:14" ht="15">
      <c r="B340" s="442"/>
      <c r="C340" s="1115"/>
      <c r="D340" s="1116"/>
      <c r="E340" s="1116"/>
      <c r="F340" s="1116"/>
      <c r="G340" s="1116"/>
      <c r="H340" s="1116"/>
      <c r="I340" s="1116"/>
      <c r="J340" s="1117"/>
      <c r="K340" s="441"/>
      <c r="L340"/>
      <c r="M340"/>
      <c r="N340"/>
    </row>
    <row r="341" spans="2:14" ht="15">
      <c r="B341" s="442"/>
      <c r="C341" s="1115"/>
      <c r="D341" s="1116"/>
      <c r="E341" s="1116"/>
      <c r="F341" s="1116"/>
      <c r="G341" s="1116"/>
      <c r="H341" s="1116"/>
      <c r="I341" s="1116"/>
      <c r="J341" s="1117"/>
      <c r="K341" s="441"/>
      <c r="L341"/>
      <c r="M341"/>
      <c r="N341"/>
    </row>
    <row r="342" spans="2:14" ht="15">
      <c r="B342" s="442"/>
      <c r="C342" s="1115"/>
      <c r="D342" s="1116"/>
      <c r="E342" s="1116"/>
      <c r="F342" s="1116"/>
      <c r="G342" s="1116"/>
      <c r="H342" s="1116"/>
      <c r="I342" s="1116"/>
      <c r="J342" s="1117"/>
      <c r="K342" s="441"/>
      <c r="L342"/>
      <c r="M342"/>
      <c r="N342"/>
    </row>
    <row r="343" spans="2:14" ht="15">
      <c r="B343" s="442"/>
      <c r="C343" s="1115"/>
      <c r="D343" s="1116"/>
      <c r="E343" s="1116"/>
      <c r="F343" s="1116"/>
      <c r="G343" s="1116"/>
      <c r="H343" s="1116"/>
      <c r="I343" s="1116"/>
      <c r="J343" s="1117"/>
      <c r="K343" s="441"/>
      <c r="L343"/>
      <c r="M343"/>
      <c r="N343"/>
    </row>
    <row r="344" spans="2:14" ht="15">
      <c r="B344" s="442"/>
      <c r="C344" s="1118"/>
      <c r="D344" s="1119"/>
      <c r="E344" s="1119"/>
      <c r="F344" s="1119"/>
      <c r="G344" s="1119"/>
      <c r="H344" s="1119"/>
      <c r="I344" s="1119"/>
      <c r="J344" s="1120"/>
      <c r="K344" s="441"/>
      <c r="L344"/>
      <c r="M344"/>
      <c r="N344"/>
    </row>
    <row r="345" spans="2:14" ht="15">
      <c r="B345" s="442"/>
      <c r="C345" s="904"/>
      <c r="D345" s="904"/>
      <c r="E345" s="904"/>
      <c r="F345" s="904"/>
      <c r="G345" s="904"/>
      <c r="H345" s="904"/>
      <c r="I345" s="904"/>
      <c r="J345" s="904"/>
      <c r="K345" s="441"/>
      <c r="L345"/>
      <c r="M345"/>
      <c r="N345"/>
    </row>
    <row r="346" spans="2:14" ht="15">
      <c r="B346" s="442"/>
      <c r="C346" s="307"/>
      <c r="D346" s="307"/>
      <c r="E346" s="307"/>
      <c r="F346" s="307"/>
      <c r="G346" s="307"/>
      <c r="H346" s="307"/>
      <c r="I346" s="307"/>
      <c r="J346" s="307"/>
      <c r="K346" s="441"/>
      <c r="L346"/>
      <c r="M346"/>
      <c r="N346"/>
    </row>
    <row r="347" spans="2:14" ht="15">
      <c r="B347" s="444" t="s">
        <v>1176</v>
      </c>
      <c r="C347" s="307"/>
      <c r="D347" s="307"/>
      <c r="E347" s="307"/>
      <c r="F347" s="307"/>
      <c r="G347" s="307"/>
      <c r="H347" s="307"/>
      <c r="I347" s="307"/>
      <c r="J347" s="307"/>
      <c r="K347" s="441"/>
      <c r="L347"/>
      <c r="M347"/>
      <c r="N347"/>
    </row>
    <row r="348" spans="2:14" ht="15">
      <c r="B348" s="442"/>
      <c r="C348" s="307"/>
      <c r="D348" s="307"/>
      <c r="E348" s="307"/>
      <c r="F348" s="307"/>
      <c r="G348" s="307"/>
      <c r="H348" s="435"/>
      <c r="I348" s="435"/>
      <c r="J348" s="307"/>
      <c r="K348" s="441"/>
      <c r="L348"/>
      <c r="M348"/>
      <c r="N348"/>
    </row>
    <row r="349" spans="2:14" ht="15">
      <c r="B349" s="447"/>
      <c r="C349" s="1112"/>
      <c r="D349" s="1113"/>
      <c r="E349" s="1113"/>
      <c r="F349" s="1113"/>
      <c r="G349" s="1113"/>
      <c r="H349" s="1113"/>
      <c r="I349" s="1113"/>
      <c r="J349" s="1114"/>
      <c r="K349" s="441"/>
      <c r="L349"/>
      <c r="M349"/>
      <c r="N349"/>
    </row>
    <row r="350" spans="2:14" ht="15">
      <c r="B350" s="447"/>
      <c r="C350" s="1115"/>
      <c r="D350" s="1116"/>
      <c r="E350" s="1116"/>
      <c r="F350" s="1116"/>
      <c r="G350" s="1116"/>
      <c r="H350" s="1116"/>
      <c r="I350" s="1116"/>
      <c r="J350" s="1117"/>
      <c r="K350" s="441"/>
      <c r="L350"/>
      <c r="M350"/>
      <c r="N350"/>
    </row>
    <row r="351" spans="2:14" ht="15">
      <c r="B351" s="447"/>
      <c r="C351" s="1115"/>
      <c r="D351" s="1116"/>
      <c r="E351" s="1116"/>
      <c r="F351" s="1116"/>
      <c r="G351" s="1116"/>
      <c r="H351" s="1116"/>
      <c r="I351" s="1116"/>
      <c r="J351" s="1117"/>
      <c r="K351" s="441"/>
      <c r="L351"/>
      <c r="M351"/>
      <c r="N351"/>
    </row>
    <row r="352" spans="2:14" ht="15">
      <c r="B352" s="447"/>
      <c r="C352" s="1115"/>
      <c r="D352" s="1116"/>
      <c r="E352" s="1116"/>
      <c r="F352" s="1116"/>
      <c r="G352" s="1116"/>
      <c r="H352" s="1116"/>
      <c r="I352" s="1116"/>
      <c r="J352" s="1117"/>
      <c r="K352" s="441"/>
      <c r="L352"/>
      <c r="M352"/>
      <c r="N352"/>
    </row>
    <row r="353" spans="2:14" ht="15">
      <c r="B353" s="447"/>
      <c r="C353" s="1115"/>
      <c r="D353" s="1116"/>
      <c r="E353" s="1116"/>
      <c r="F353" s="1116"/>
      <c r="G353" s="1116"/>
      <c r="H353" s="1116"/>
      <c r="I353" s="1116"/>
      <c r="J353" s="1117"/>
      <c r="K353" s="441"/>
      <c r="L353"/>
      <c r="M353"/>
      <c r="N353"/>
    </row>
    <row r="354" spans="2:14" ht="15">
      <c r="B354" s="447"/>
      <c r="C354" s="1118"/>
      <c r="D354" s="1119"/>
      <c r="E354" s="1119"/>
      <c r="F354" s="1119"/>
      <c r="G354" s="1119"/>
      <c r="H354" s="1119"/>
      <c r="I354" s="1119"/>
      <c r="J354" s="1120"/>
      <c r="K354" s="441"/>
      <c r="L354"/>
      <c r="M354"/>
      <c r="N354"/>
    </row>
    <row r="355" spans="2:14" ht="15">
      <c r="B355" s="442"/>
      <c r="C355" s="389"/>
      <c r="D355" s="389"/>
      <c r="E355" s="389"/>
      <c r="F355" s="389"/>
      <c r="G355" s="389"/>
      <c r="H355" s="389"/>
      <c r="I355" s="389"/>
      <c r="J355" s="389"/>
      <c r="K355" s="441"/>
      <c r="L355"/>
      <c r="M355"/>
      <c r="N355"/>
    </row>
    <row r="356" spans="2:14" ht="15">
      <c r="B356" s="442"/>
      <c r="C356" s="307"/>
      <c r="D356" s="307"/>
      <c r="E356" s="307"/>
      <c r="F356" s="307"/>
      <c r="G356" s="307"/>
      <c r="H356" s="307"/>
      <c r="I356" s="307"/>
      <c r="J356" s="307"/>
      <c r="K356" s="441"/>
      <c r="L356"/>
      <c r="M356"/>
      <c r="N356"/>
    </row>
    <row r="357" spans="2:14" ht="15.75">
      <c r="B357" s="440" t="s">
        <v>1255</v>
      </c>
      <c r="C357" s="385"/>
      <c r="D357" s="385"/>
      <c r="E357" s="307"/>
      <c r="F357" s="307"/>
      <c r="G357" s="307"/>
      <c r="H357" s="307"/>
      <c r="I357" s="307"/>
      <c r="J357" s="307"/>
      <c r="K357" s="441"/>
      <c r="L357"/>
      <c r="M357"/>
      <c r="N357"/>
    </row>
    <row r="358" spans="2:14" ht="15">
      <c r="B358" s="442"/>
      <c r="C358" s="435"/>
      <c r="D358" s="435"/>
      <c r="E358" s="435"/>
      <c r="F358" s="435"/>
      <c r="G358" s="435"/>
      <c r="H358" s="435"/>
      <c r="I358" s="435"/>
      <c r="J358" s="307"/>
      <c r="K358" s="441"/>
      <c r="L358"/>
      <c r="M358"/>
      <c r="N358"/>
    </row>
    <row r="359" spans="2:14" ht="15">
      <c r="B359" s="447"/>
      <c r="C359" s="1121" t="s">
        <v>1177</v>
      </c>
      <c r="D359" s="1122"/>
      <c r="E359" s="1122"/>
      <c r="F359" s="1122"/>
      <c r="G359" s="1122"/>
      <c r="H359" s="1122"/>
      <c r="I359" s="1122"/>
      <c r="J359" s="1123"/>
      <c r="K359" s="441"/>
      <c r="L359"/>
      <c r="M359"/>
      <c r="N359"/>
    </row>
    <row r="360" spans="2:14" ht="15">
      <c r="B360" s="442"/>
      <c r="C360" s="1124"/>
      <c r="D360" s="1125"/>
      <c r="E360" s="1125"/>
      <c r="F360" s="1125"/>
      <c r="G360" s="1125"/>
      <c r="H360" s="1125"/>
      <c r="I360" s="1125"/>
      <c r="J360" s="1126"/>
      <c r="K360" s="441"/>
      <c r="L360"/>
      <c r="M360"/>
      <c r="N360"/>
    </row>
    <row r="361" spans="2:14" ht="15">
      <c r="B361" s="442"/>
      <c r="C361" s="1124"/>
      <c r="D361" s="1125"/>
      <c r="E361" s="1125"/>
      <c r="F361" s="1125"/>
      <c r="G361" s="1125"/>
      <c r="H361" s="1125"/>
      <c r="I361" s="1125"/>
      <c r="J361" s="1126"/>
      <c r="K361" s="441"/>
      <c r="L361"/>
      <c r="M361"/>
      <c r="N361"/>
    </row>
    <row r="362" spans="2:14" ht="15">
      <c r="B362" s="442"/>
      <c r="C362" s="1124"/>
      <c r="D362" s="1125"/>
      <c r="E362" s="1125"/>
      <c r="F362" s="1125"/>
      <c r="G362" s="1125"/>
      <c r="H362" s="1125"/>
      <c r="I362" s="1125"/>
      <c r="J362" s="1126"/>
      <c r="K362" s="441"/>
      <c r="L362"/>
      <c r="M362"/>
      <c r="N362"/>
    </row>
    <row r="363" spans="2:14" ht="15">
      <c r="B363" s="442"/>
      <c r="C363" s="1124"/>
      <c r="D363" s="1125"/>
      <c r="E363" s="1125"/>
      <c r="F363" s="1125"/>
      <c r="G363" s="1125"/>
      <c r="H363" s="1125"/>
      <c r="I363" s="1125"/>
      <c r="J363" s="1126"/>
      <c r="K363" s="441"/>
      <c r="L363"/>
      <c r="M363"/>
      <c r="N363"/>
    </row>
    <row r="364" spans="2:14" ht="15">
      <c r="B364" s="442"/>
      <c r="C364" s="1124"/>
      <c r="D364" s="1125"/>
      <c r="E364" s="1125"/>
      <c r="F364" s="1125"/>
      <c r="G364" s="1125"/>
      <c r="H364" s="1125"/>
      <c r="I364" s="1125"/>
      <c r="J364" s="1126"/>
      <c r="K364" s="441"/>
      <c r="L364"/>
      <c r="M364"/>
      <c r="N364"/>
    </row>
    <row r="365" spans="2:14" ht="15">
      <c r="B365" s="442"/>
      <c r="C365" s="1127"/>
      <c r="D365" s="1128"/>
      <c r="E365" s="1128"/>
      <c r="F365" s="1128"/>
      <c r="G365" s="1128"/>
      <c r="H365" s="1128"/>
      <c r="I365" s="1128"/>
      <c r="J365" s="1129"/>
      <c r="K365" s="441"/>
      <c r="L365"/>
      <c r="M365"/>
      <c r="N365"/>
    </row>
    <row r="366" spans="2:14" ht="15">
      <c r="B366" s="442"/>
      <c r="C366" s="307"/>
      <c r="D366" s="307"/>
      <c r="E366" s="307"/>
      <c r="F366" s="307"/>
      <c r="G366" s="307"/>
      <c r="H366" s="389"/>
      <c r="I366" s="389"/>
      <c r="J366" s="307"/>
      <c r="K366" s="441"/>
      <c r="L366"/>
      <c r="M366"/>
      <c r="N366"/>
    </row>
    <row r="367" spans="2:14" ht="15">
      <c r="B367" s="442"/>
      <c r="C367" s="307"/>
      <c r="D367" s="307"/>
      <c r="E367" s="307"/>
      <c r="F367" s="307"/>
      <c r="G367" s="307"/>
      <c r="H367" s="307"/>
      <c r="I367" s="307"/>
      <c r="J367" s="307"/>
      <c r="K367" s="441"/>
      <c r="L367"/>
      <c r="M367"/>
      <c r="N367"/>
    </row>
    <row r="368" spans="2:14" ht="15.75">
      <c r="B368" s="440" t="s">
        <v>1254</v>
      </c>
      <c r="C368" s="307"/>
      <c r="D368" s="307"/>
      <c r="E368" s="307"/>
      <c r="F368" s="307"/>
      <c r="G368" s="307"/>
      <c r="H368" s="307"/>
      <c r="I368" s="307"/>
      <c r="J368" s="307"/>
      <c r="K368" s="441"/>
      <c r="L368"/>
      <c r="M368"/>
      <c r="N368"/>
    </row>
    <row r="369" spans="2:14" ht="15">
      <c r="B369" s="442"/>
      <c r="C369" s="307"/>
      <c r="D369" s="307"/>
      <c r="E369" s="307"/>
      <c r="F369" s="307"/>
      <c r="G369" s="307"/>
      <c r="H369" s="435"/>
      <c r="I369" s="435"/>
      <c r="J369" s="307"/>
      <c r="K369" s="441"/>
      <c r="L369"/>
      <c r="M369"/>
      <c r="N369"/>
    </row>
    <row r="370" spans="2:14" ht="15">
      <c r="B370" s="442"/>
      <c r="C370" s="1130" t="s">
        <v>1178</v>
      </c>
      <c r="D370" s="1131"/>
      <c r="E370" s="1131"/>
      <c r="F370" s="1131"/>
      <c r="G370" s="1131"/>
      <c r="H370" s="1131"/>
      <c r="I370" s="1131"/>
      <c r="J370" s="1123"/>
      <c r="K370" s="441"/>
      <c r="L370"/>
      <c r="M370"/>
      <c r="N370"/>
    </row>
    <row r="371" spans="2:14" ht="15">
      <c r="B371" s="442"/>
      <c r="C371" s="1115"/>
      <c r="D371" s="1116"/>
      <c r="E371" s="1116"/>
      <c r="F371" s="1116"/>
      <c r="G371" s="1116"/>
      <c r="H371" s="1116"/>
      <c r="I371" s="1116"/>
      <c r="J371" s="1117"/>
      <c r="K371" s="441"/>
      <c r="L371"/>
      <c r="M371"/>
      <c r="N371"/>
    </row>
    <row r="372" spans="2:14" ht="15">
      <c r="B372" s="442"/>
      <c r="C372" s="1115"/>
      <c r="D372" s="1116"/>
      <c r="E372" s="1116"/>
      <c r="F372" s="1116"/>
      <c r="G372" s="1116"/>
      <c r="H372" s="1116"/>
      <c r="I372" s="1116"/>
      <c r="J372" s="1117"/>
      <c r="K372" s="441"/>
      <c r="L372"/>
      <c r="M372"/>
      <c r="N372"/>
    </row>
    <row r="373" spans="2:14" ht="15">
      <c r="B373" s="442"/>
      <c r="C373" s="1115"/>
      <c r="D373" s="1116"/>
      <c r="E373" s="1116"/>
      <c r="F373" s="1116"/>
      <c r="G373" s="1116"/>
      <c r="H373" s="1116"/>
      <c r="I373" s="1116"/>
      <c r="J373" s="1117"/>
      <c r="K373" s="441"/>
      <c r="L373"/>
      <c r="M373"/>
      <c r="N373"/>
    </row>
    <row r="374" spans="2:14" ht="15">
      <c r="B374" s="442"/>
      <c r="C374" s="1115"/>
      <c r="D374" s="1116"/>
      <c r="E374" s="1116"/>
      <c r="F374" s="1116"/>
      <c r="G374" s="1116"/>
      <c r="H374" s="1116"/>
      <c r="I374" s="1116"/>
      <c r="J374" s="1117"/>
      <c r="K374" s="441"/>
      <c r="L374"/>
      <c r="M374"/>
      <c r="N374"/>
    </row>
    <row r="375" spans="2:14" ht="15">
      <c r="B375" s="442"/>
      <c r="C375" s="1115"/>
      <c r="D375" s="1116"/>
      <c r="E375" s="1116"/>
      <c r="F375" s="1116"/>
      <c r="G375" s="1116"/>
      <c r="H375" s="1116"/>
      <c r="I375" s="1116"/>
      <c r="J375" s="1117"/>
      <c r="K375" s="441"/>
      <c r="L375"/>
      <c r="M375"/>
      <c r="N375"/>
    </row>
    <row r="376" spans="2:14" ht="15">
      <c r="B376" s="442"/>
      <c r="C376" s="1118"/>
      <c r="D376" s="1119"/>
      <c r="E376" s="1119"/>
      <c r="F376" s="1119"/>
      <c r="G376" s="1119"/>
      <c r="H376" s="1119"/>
      <c r="I376" s="1119"/>
      <c r="J376" s="1120"/>
      <c r="K376" s="441"/>
      <c r="L376"/>
      <c r="M376"/>
      <c r="N376"/>
    </row>
    <row r="377" spans="2:14" ht="15">
      <c r="B377" s="442"/>
      <c r="C377" s="307"/>
      <c r="D377" s="307"/>
      <c r="E377" s="307"/>
      <c r="F377" s="307"/>
      <c r="G377" s="307"/>
      <c r="H377" s="307"/>
      <c r="I377" s="307"/>
      <c r="J377" s="307"/>
      <c r="K377" s="441"/>
      <c r="L377"/>
      <c r="M377"/>
      <c r="N377"/>
    </row>
    <row r="378" spans="2:14" ht="15">
      <c r="B378" s="445"/>
      <c r="C378" s="435"/>
      <c r="D378" s="435"/>
      <c r="E378" s="435"/>
      <c r="F378" s="435"/>
      <c r="G378" s="435"/>
      <c r="H378" s="435"/>
      <c r="I378" s="435"/>
      <c r="J378" s="435"/>
      <c r="K378" s="443"/>
      <c r="L378"/>
      <c r="M378"/>
      <c r="N378"/>
    </row>
    <row r="379" spans="2:14" ht="15">
      <c r="B379"/>
      <c r="C379"/>
      <c r="D379"/>
      <c r="E379"/>
      <c r="F379"/>
      <c r="G379"/>
      <c r="H379"/>
      <c r="I379"/>
      <c r="J379"/>
      <c r="K379"/>
      <c r="L379"/>
      <c r="M379"/>
      <c r="N379"/>
    </row>
  </sheetData>
  <sheetProtection/>
  <mergeCells count="59">
    <mergeCell ref="A1:F1"/>
    <mergeCell ref="L17:M17"/>
    <mergeCell ref="B18:B20"/>
    <mergeCell ref="C18:C20"/>
    <mergeCell ref="D18:D19"/>
    <mergeCell ref="E18:E19"/>
    <mergeCell ref="F18:F19"/>
    <mergeCell ref="G18:G19"/>
    <mergeCell ref="H18:H19"/>
    <mergeCell ref="I18:I19"/>
    <mergeCell ref="B4:M4"/>
    <mergeCell ref="B3:M3"/>
    <mergeCell ref="E74:F76"/>
    <mergeCell ref="G74:H75"/>
    <mergeCell ref="I74:K75"/>
    <mergeCell ref="J76:K76"/>
    <mergeCell ref="B74:D76"/>
    <mergeCell ref="E77:F77"/>
    <mergeCell ref="J77:K77"/>
    <mergeCell ref="E78:F78"/>
    <mergeCell ref="J78:K78"/>
    <mergeCell ref="B77:D77"/>
    <mergeCell ref="B78:D78"/>
    <mergeCell ref="C159:J164"/>
    <mergeCell ref="E79:F79"/>
    <mergeCell ref="J79:K79"/>
    <mergeCell ref="C86:J91"/>
    <mergeCell ref="C95:J100"/>
    <mergeCell ref="C104:J109"/>
    <mergeCell ref="C113:J118"/>
    <mergeCell ref="C122:J127"/>
    <mergeCell ref="C131:J137"/>
    <mergeCell ref="C141:J146"/>
    <mergeCell ref="C150:J155"/>
    <mergeCell ref="B79:D79"/>
    <mergeCell ref="C274:J279"/>
    <mergeCell ref="C170:J175"/>
    <mergeCell ref="C179:J185"/>
    <mergeCell ref="C189:J194"/>
    <mergeCell ref="C198:J203"/>
    <mergeCell ref="C207:J212"/>
    <mergeCell ref="C216:J221"/>
    <mergeCell ref="C225:J230"/>
    <mergeCell ref="C234:J239"/>
    <mergeCell ref="C247:J252"/>
    <mergeCell ref="C256:J261"/>
    <mergeCell ref="C265:J270"/>
    <mergeCell ref="C371:J376"/>
    <mergeCell ref="C283:J288"/>
    <mergeCell ref="C292:J297"/>
    <mergeCell ref="C301:J306"/>
    <mergeCell ref="C310:J315"/>
    <mergeCell ref="C319:J324"/>
    <mergeCell ref="C330:J335"/>
    <mergeCell ref="C339:J344"/>
    <mergeCell ref="C349:J354"/>
    <mergeCell ref="C359:J359"/>
    <mergeCell ref="C360:J365"/>
    <mergeCell ref="C370:J370"/>
  </mergeCells>
  <printOptions horizontalCentered="1"/>
  <pageMargins left="0.3937007874015748" right="0.3937007874015748" top="0.7874015748031497" bottom="0.3937007874015748" header="0.3937007874015748" footer="0"/>
  <pageSetup fitToHeight="0" horizontalDpi="600" verticalDpi="600" orientation="portrait" paperSize="9" scale="52" r:id="rId2"/>
  <headerFooter scaleWithDoc="0">
    <oddHeader>&amp;L&amp;G&amp;R&amp;10Anexo à Circular OE2019 
Série A N.º 1390</oddHeader>
  </headerFooter>
  <rowBreaks count="4" manualBreakCount="4">
    <brk id="80" min="1" max="12" man="1"/>
    <brk id="166" min="1" max="12" man="1"/>
    <brk id="241" min="1" max="12" man="1"/>
    <brk id="326" min="1" max="12" man="1"/>
  </rowBreaks>
  <ignoredErrors>
    <ignoredError sqref="K32 I38:K38 K50:K56 L21:L69 K68 G68 L346:L366 L71:L80 L82:L101 L168:L204 L243:L325 L328:L344 L205:L241 L102:L165" formula="1"/>
    <ignoredError sqref="D20:H20" numberStoredAsText="1"/>
  </ignoredErrors>
  <legacyDrawingHF r:id="rId1"/>
</worksheet>
</file>

<file path=xl/worksheets/sheet13.xml><?xml version="1.0" encoding="utf-8"?>
<worksheet xmlns="http://schemas.openxmlformats.org/spreadsheetml/2006/main" xmlns:r="http://schemas.openxmlformats.org/officeDocument/2006/relationships">
  <dimension ref="B1:W83"/>
  <sheetViews>
    <sheetView showGridLines="0" zoomScale="110" zoomScaleNormal="110" zoomScaleSheetLayoutView="100" zoomScalePageLayoutView="0" workbookViewId="0" topLeftCell="A1">
      <selection activeCell="A5" sqref="A5"/>
    </sheetView>
  </sheetViews>
  <sheetFormatPr defaultColWidth="9.140625" defaultRowHeight="15"/>
  <cols>
    <col min="1" max="1" width="4.28125" style="0" customWidth="1"/>
    <col min="2" max="2" width="23.57421875" style="0" customWidth="1"/>
    <col min="14" max="14" width="26.57421875" style="0" bestFit="1" customWidth="1"/>
    <col min="15" max="15" width="15.421875" style="0" customWidth="1"/>
  </cols>
  <sheetData>
    <row r="1" spans="2:16" ht="39.75" customHeight="1">
      <c r="B1" s="218"/>
      <c r="C1" s="218"/>
      <c r="D1" s="804"/>
      <c r="E1" s="218"/>
      <c r="F1" s="218"/>
      <c r="G1" s="218"/>
      <c r="H1" s="218"/>
      <c r="I1" s="218"/>
      <c r="J1" s="218"/>
      <c r="K1" s="218"/>
      <c r="L1" s="218"/>
      <c r="M1" s="218"/>
      <c r="N1" s="218"/>
      <c r="O1" s="218"/>
      <c r="P1" s="218"/>
    </row>
    <row r="2" spans="2:16" ht="15">
      <c r="B2" s="218"/>
      <c r="C2" s="218"/>
      <c r="D2" s="804"/>
      <c r="E2" s="218"/>
      <c r="F2" s="218"/>
      <c r="G2" s="218"/>
      <c r="H2" s="218"/>
      <c r="I2" s="218"/>
      <c r="J2" s="218"/>
      <c r="K2" s="218"/>
      <c r="L2" s="218"/>
      <c r="M2" s="218"/>
      <c r="N2" s="218"/>
      <c r="O2" s="218"/>
      <c r="P2" s="218"/>
    </row>
    <row r="3" spans="2:16" s="278" customFormat="1" ht="15">
      <c r="B3" s="804"/>
      <c r="C3" s="804"/>
      <c r="D3" s="804"/>
      <c r="E3" s="804"/>
      <c r="F3" s="804"/>
      <c r="G3" s="804"/>
      <c r="H3" s="804"/>
      <c r="I3" s="804"/>
      <c r="J3" s="804"/>
      <c r="K3" s="804"/>
      <c r="L3" s="804"/>
      <c r="M3" s="219"/>
      <c r="N3" s="219"/>
      <c r="O3" s="219"/>
      <c r="P3" s="804"/>
    </row>
    <row r="4" spans="2:17" ht="60" customHeight="1">
      <c r="B4" s="1175" t="s">
        <v>2626</v>
      </c>
      <c r="C4" s="1175"/>
      <c r="D4" s="1175"/>
      <c r="E4" s="1175"/>
      <c r="F4" s="1175"/>
      <c r="G4" s="1175"/>
      <c r="H4" s="1175"/>
      <c r="I4" s="1175"/>
      <c r="J4" s="1175"/>
      <c r="K4" s="1175"/>
      <c r="L4" s="1175"/>
      <c r="M4" s="1175"/>
      <c r="N4" s="1175"/>
      <c r="O4" s="1175"/>
      <c r="P4" s="805"/>
      <c r="Q4" s="448"/>
    </row>
    <row r="5" spans="2:16" s="278" customFormat="1" ht="15" customHeight="1">
      <c r="B5" s="804"/>
      <c r="C5" s="804"/>
      <c r="D5" s="804"/>
      <c r="E5" s="804"/>
      <c r="F5" s="804"/>
      <c r="G5" s="804"/>
      <c r="H5" s="804"/>
      <c r="I5" s="804"/>
      <c r="J5" s="804"/>
      <c r="K5" s="804"/>
      <c r="L5" s="804"/>
      <c r="M5" s="219"/>
      <c r="N5" s="219"/>
      <c r="O5" s="219"/>
      <c r="P5" s="804"/>
    </row>
    <row r="6" spans="2:18" s="278" customFormat="1" ht="15" customHeight="1">
      <c r="B6" s="806" t="s">
        <v>1256</v>
      </c>
      <c r="C6" s="807"/>
      <c r="D6" s="807"/>
      <c r="E6" s="807"/>
      <c r="F6" s="808"/>
      <c r="G6" s="807"/>
      <c r="H6" s="807"/>
      <c r="I6" s="807"/>
      <c r="J6" s="807"/>
      <c r="K6" s="807"/>
      <c r="L6" s="807"/>
      <c r="M6" s="220"/>
      <c r="N6" s="220"/>
      <c r="O6" s="220"/>
      <c r="P6" s="219"/>
      <c r="Q6" s="13"/>
      <c r="R6" s="13"/>
    </row>
    <row r="7" spans="2:18" s="278" customFormat="1" ht="8.25" customHeight="1" thickBot="1">
      <c r="B7" s="809"/>
      <c r="C7" s="807"/>
      <c r="D7" s="807"/>
      <c r="E7" s="807"/>
      <c r="F7" s="808"/>
      <c r="G7" s="807"/>
      <c r="H7" s="807"/>
      <c r="I7" s="807"/>
      <c r="J7" s="807"/>
      <c r="K7" s="807"/>
      <c r="L7" s="807"/>
      <c r="M7" s="220"/>
      <c r="N7" s="220"/>
      <c r="O7" s="220"/>
      <c r="P7" s="219"/>
      <c r="Q7" s="13"/>
      <c r="R7" s="13"/>
    </row>
    <row r="8" spans="2:18" s="278" customFormat="1" ht="15.75" thickBot="1">
      <c r="B8" s="1176" t="s">
        <v>2627</v>
      </c>
      <c r="C8" s="1177"/>
      <c r="D8" s="1177"/>
      <c r="E8" s="1177"/>
      <c r="F8" s="1177"/>
      <c r="G8" s="1177"/>
      <c r="H8" s="1177"/>
      <c r="I8" s="1177"/>
      <c r="J8" s="1177"/>
      <c r="K8" s="1177"/>
      <c r="L8" s="1177"/>
      <c r="M8" s="1177"/>
      <c r="N8" s="1177"/>
      <c r="O8" s="1178"/>
      <c r="P8" s="219"/>
      <c r="Q8" s="13"/>
      <c r="R8" s="13"/>
    </row>
    <row r="9" spans="2:23" s="278" customFormat="1" ht="24.75" customHeight="1">
      <c r="B9" s="810"/>
      <c r="C9" s="810"/>
      <c r="D9" s="810"/>
      <c r="E9" s="810"/>
      <c r="F9" s="811"/>
      <c r="G9" s="810"/>
      <c r="H9" s="810"/>
      <c r="I9" s="810"/>
      <c r="J9" s="810"/>
      <c r="K9" s="810"/>
      <c r="L9" s="810"/>
      <c r="M9" s="795"/>
      <c r="N9" s="795"/>
      <c r="O9" s="795"/>
      <c r="P9" s="219"/>
      <c r="Q9" s="13"/>
      <c r="R9"/>
      <c r="S9"/>
      <c r="T9"/>
      <c r="U9"/>
      <c r="V9"/>
      <c r="W9"/>
    </row>
    <row r="10" spans="2:16" ht="17.25">
      <c r="B10" s="794" t="s">
        <v>1265</v>
      </c>
      <c r="C10" s="810"/>
      <c r="D10" s="795"/>
      <c r="E10" s="795"/>
      <c r="F10" s="795"/>
      <c r="G10" s="795"/>
      <c r="H10" s="795"/>
      <c r="I10" s="795"/>
      <c r="J10" s="795"/>
      <c r="K10" s="795"/>
      <c r="L10" s="795"/>
      <c r="M10" s="795"/>
      <c r="N10" s="795"/>
      <c r="O10" s="795"/>
      <c r="P10" s="218"/>
    </row>
    <row r="11" spans="2:16" ht="8.25" customHeight="1" thickBot="1">
      <c r="B11" s="923"/>
      <c r="C11" s="795"/>
      <c r="D11" s="795"/>
      <c r="E11" s="795"/>
      <c r="F11" s="795"/>
      <c r="G11" s="795"/>
      <c r="H11" s="795"/>
      <c r="I11" s="795"/>
      <c r="J11" s="795"/>
      <c r="K11" s="795"/>
      <c r="L11" s="795"/>
      <c r="M11" s="795"/>
      <c r="N11" s="795"/>
      <c r="O11" s="795"/>
      <c r="P11" s="218"/>
    </row>
    <row r="12" spans="2:16" ht="136.5" customHeight="1">
      <c r="B12" s="1179" t="s">
        <v>1257</v>
      </c>
      <c r="C12" s="1180"/>
      <c r="D12" s="1181"/>
      <c r="E12" s="1182" t="s">
        <v>2772</v>
      </c>
      <c r="F12" s="1182"/>
      <c r="G12" s="1182"/>
      <c r="H12" s="1182"/>
      <c r="I12" s="1182"/>
      <c r="J12" s="1182"/>
      <c r="K12" s="1182"/>
      <c r="L12" s="1182"/>
      <c r="M12" s="1182"/>
      <c r="N12" s="1182"/>
      <c r="O12" s="1183"/>
      <c r="P12" s="218"/>
    </row>
    <row r="13" spans="2:16" ht="30" customHeight="1">
      <c r="B13" s="1184" t="s">
        <v>2762</v>
      </c>
      <c r="C13" s="1185"/>
      <c r="D13" s="786" t="s">
        <v>1079</v>
      </c>
      <c r="E13" s="1186" t="s">
        <v>2773</v>
      </c>
      <c r="F13" s="1187"/>
      <c r="G13" s="1187"/>
      <c r="H13" s="1187"/>
      <c r="I13" s="1187"/>
      <c r="J13" s="1187"/>
      <c r="K13" s="1187"/>
      <c r="L13" s="1187"/>
      <c r="M13" s="1187"/>
      <c r="N13" s="1187"/>
      <c r="O13" s="1188"/>
      <c r="P13" s="218"/>
    </row>
    <row r="14" spans="2:16" ht="30" customHeight="1">
      <c r="B14" s="1189" t="s">
        <v>2774</v>
      </c>
      <c r="C14" s="1190"/>
      <c r="D14" s="787" t="s">
        <v>1080</v>
      </c>
      <c r="E14" s="1191" t="s">
        <v>2775</v>
      </c>
      <c r="F14" s="1192"/>
      <c r="G14" s="1192"/>
      <c r="H14" s="1192"/>
      <c r="I14" s="1192"/>
      <c r="J14" s="1192"/>
      <c r="K14" s="1192"/>
      <c r="L14" s="1192"/>
      <c r="M14" s="1192"/>
      <c r="N14" s="1192"/>
      <c r="O14" s="1193"/>
      <c r="P14" s="218"/>
    </row>
    <row r="15" spans="2:16" ht="103.5" customHeight="1">
      <c r="B15" s="1184" t="s">
        <v>2764</v>
      </c>
      <c r="C15" s="1185"/>
      <c r="D15" s="788" t="s">
        <v>1183</v>
      </c>
      <c r="E15" s="1186" t="s">
        <v>2776</v>
      </c>
      <c r="F15" s="1187"/>
      <c r="G15" s="1187"/>
      <c r="H15" s="1187"/>
      <c r="I15" s="1187"/>
      <c r="J15" s="1187"/>
      <c r="K15" s="1187"/>
      <c r="L15" s="1187"/>
      <c r="M15" s="1187"/>
      <c r="N15" s="1187"/>
      <c r="O15" s="1188"/>
      <c r="P15" s="218"/>
    </row>
    <row r="16" spans="2:16" ht="93" customHeight="1">
      <c r="B16" s="1184" t="s">
        <v>2765</v>
      </c>
      <c r="C16" s="1185"/>
      <c r="D16" s="787" t="s">
        <v>1184</v>
      </c>
      <c r="E16" s="1186" t="s">
        <v>2777</v>
      </c>
      <c r="F16" s="1187"/>
      <c r="G16" s="1187"/>
      <c r="H16" s="1187"/>
      <c r="I16" s="1187"/>
      <c r="J16" s="1187"/>
      <c r="K16" s="1187"/>
      <c r="L16" s="1187"/>
      <c r="M16" s="1187"/>
      <c r="N16" s="1187"/>
      <c r="O16" s="1188"/>
      <c r="P16" s="812"/>
    </row>
    <row r="17" spans="2:16" ht="104.25" customHeight="1">
      <c r="B17" s="1184" t="s">
        <v>2766</v>
      </c>
      <c r="C17" s="1185"/>
      <c r="D17" s="787" t="s">
        <v>2494</v>
      </c>
      <c r="E17" s="1186" t="s">
        <v>2778</v>
      </c>
      <c r="F17" s="1187"/>
      <c r="G17" s="1187"/>
      <c r="H17" s="1187"/>
      <c r="I17" s="1187"/>
      <c r="J17" s="1187"/>
      <c r="K17" s="1187"/>
      <c r="L17" s="1187"/>
      <c r="M17" s="1187"/>
      <c r="N17" s="1187"/>
      <c r="O17" s="1188"/>
      <c r="P17" s="218"/>
    </row>
    <row r="18" spans="2:16" ht="51.75" customHeight="1">
      <c r="B18" s="1184" t="s">
        <v>2767</v>
      </c>
      <c r="C18" s="1185"/>
      <c r="D18" s="789" t="s">
        <v>2495</v>
      </c>
      <c r="E18" s="1186" t="s">
        <v>2629</v>
      </c>
      <c r="F18" s="1187"/>
      <c r="G18" s="1187"/>
      <c r="H18" s="1187"/>
      <c r="I18" s="1187"/>
      <c r="J18" s="1187"/>
      <c r="K18" s="1187"/>
      <c r="L18" s="1187"/>
      <c r="M18" s="1187"/>
      <c r="N18" s="1187"/>
      <c r="O18" s="1188"/>
      <c r="P18" s="218"/>
    </row>
    <row r="19" spans="2:16" ht="30.75" customHeight="1">
      <c r="B19" s="1194" t="s">
        <v>2779</v>
      </c>
      <c r="C19" s="790" t="s">
        <v>1181</v>
      </c>
      <c r="D19" s="787" t="s">
        <v>2496</v>
      </c>
      <c r="E19" s="1196" t="s">
        <v>2780</v>
      </c>
      <c r="F19" s="1197"/>
      <c r="G19" s="1197"/>
      <c r="H19" s="1197"/>
      <c r="I19" s="1197"/>
      <c r="J19" s="1197"/>
      <c r="K19" s="1197"/>
      <c r="L19" s="1197"/>
      <c r="M19" s="1197"/>
      <c r="N19" s="1197"/>
      <c r="O19" s="1198"/>
      <c r="P19" s="218"/>
    </row>
    <row r="20" spans="2:16" ht="29.25" customHeight="1" thickBot="1">
      <c r="B20" s="1195"/>
      <c r="C20" s="791" t="s">
        <v>1182</v>
      </c>
      <c r="D20" s="792" t="s">
        <v>2497</v>
      </c>
      <c r="E20" s="1199" t="s">
        <v>2781</v>
      </c>
      <c r="F20" s="1200"/>
      <c r="G20" s="1200"/>
      <c r="H20" s="1200"/>
      <c r="I20" s="1200"/>
      <c r="J20" s="1200"/>
      <c r="K20" s="1200"/>
      <c r="L20" s="1200"/>
      <c r="M20" s="1200"/>
      <c r="N20" s="1200"/>
      <c r="O20" s="1201"/>
      <c r="P20" s="218"/>
    </row>
    <row r="21" spans="2:16" ht="30.75" customHeight="1">
      <c r="B21" s="1194" t="s">
        <v>2782</v>
      </c>
      <c r="C21" s="790" t="s">
        <v>1181</v>
      </c>
      <c r="D21" s="787" t="s">
        <v>2498</v>
      </c>
      <c r="E21" s="1196" t="s">
        <v>2783</v>
      </c>
      <c r="F21" s="1197"/>
      <c r="G21" s="1197"/>
      <c r="H21" s="1197"/>
      <c r="I21" s="1197"/>
      <c r="J21" s="1197"/>
      <c r="K21" s="1197"/>
      <c r="L21" s="1197"/>
      <c r="M21" s="1197"/>
      <c r="N21" s="1197"/>
      <c r="O21" s="1198"/>
      <c r="P21" s="218"/>
    </row>
    <row r="22" spans="2:16" ht="29.25" customHeight="1" thickBot="1">
      <c r="B22" s="1195"/>
      <c r="C22" s="791" t="s">
        <v>1182</v>
      </c>
      <c r="D22" s="793" t="s">
        <v>2499</v>
      </c>
      <c r="E22" s="1235" t="s">
        <v>2784</v>
      </c>
      <c r="F22" s="1236"/>
      <c r="G22" s="1236"/>
      <c r="H22" s="1236"/>
      <c r="I22" s="1236"/>
      <c r="J22" s="1236"/>
      <c r="K22" s="1236"/>
      <c r="L22" s="1236"/>
      <c r="M22" s="1236"/>
      <c r="N22" s="1236"/>
      <c r="O22" s="1237"/>
      <c r="P22" s="218"/>
    </row>
    <row r="23" spans="2:16" ht="24.75" customHeight="1">
      <c r="B23" s="218"/>
      <c r="C23" s="218"/>
      <c r="D23" s="218"/>
      <c r="E23" s="218"/>
      <c r="F23" s="218"/>
      <c r="G23" s="218"/>
      <c r="H23" s="218"/>
      <c r="I23" s="218"/>
      <c r="J23" s="218"/>
      <c r="K23" s="218"/>
      <c r="L23" s="218"/>
      <c r="M23" s="218"/>
      <c r="N23" s="218"/>
      <c r="O23" s="218"/>
      <c r="P23" s="218"/>
    </row>
    <row r="24" spans="2:16" ht="17.25">
      <c r="B24" s="794" t="s">
        <v>1253</v>
      </c>
      <c r="C24" s="795"/>
      <c r="D24" s="795"/>
      <c r="E24" s="795"/>
      <c r="F24" s="795"/>
      <c r="G24" s="795"/>
      <c r="H24" s="795"/>
      <c r="I24" s="795"/>
      <c r="J24" s="795"/>
      <c r="K24" s="795"/>
      <c r="L24" s="795"/>
      <c r="M24" s="795"/>
      <c r="N24" s="795"/>
      <c r="O24" s="795"/>
      <c r="P24" s="218"/>
    </row>
    <row r="25" spans="2:16" ht="8.25" customHeight="1" thickBot="1">
      <c r="B25" s="794"/>
      <c r="C25" s="795"/>
      <c r="D25" s="795"/>
      <c r="E25" s="795"/>
      <c r="F25" s="795"/>
      <c r="G25" s="795"/>
      <c r="H25" s="795"/>
      <c r="I25" s="795"/>
      <c r="J25" s="795"/>
      <c r="K25" s="795"/>
      <c r="L25" s="795"/>
      <c r="M25" s="795"/>
      <c r="N25" s="795"/>
      <c r="O25" s="795"/>
      <c r="P25" s="218"/>
    </row>
    <row r="26" spans="2:16" ht="16.5" customHeight="1">
      <c r="B26" s="1224" t="s">
        <v>1243</v>
      </c>
      <c r="C26" s="1239" t="s">
        <v>1244</v>
      </c>
      <c r="D26" s="1240"/>
      <c r="E26" s="1241"/>
      <c r="F26" s="1202" t="s">
        <v>2770</v>
      </c>
      <c r="G26" s="1203"/>
      <c r="H26" s="1202" t="s">
        <v>2771</v>
      </c>
      <c r="I26" s="1203"/>
      <c r="J26" s="1206" t="s">
        <v>2785</v>
      </c>
      <c r="K26" s="1206"/>
      <c r="L26" s="1206"/>
      <c r="M26" s="1206"/>
      <c r="N26" s="1206"/>
      <c r="O26" s="1207"/>
      <c r="P26" s="218"/>
    </row>
    <row r="27" spans="2:16" ht="15">
      <c r="B27" s="1225"/>
      <c r="C27" s="1242"/>
      <c r="D27" s="1243"/>
      <c r="E27" s="1244"/>
      <c r="F27" s="1204"/>
      <c r="G27" s="1205"/>
      <c r="H27" s="1204"/>
      <c r="I27" s="1205"/>
      <c r="J27" s="1208"/>
      <c r="K27" s="1208"/>
      <c r="L27" s="1208"/>
      <c r="M27" s="1208"/>
      <c r="N27" s="1208"/>
      <c r="O27" s="1209"/>
      <c r="P27" s="218"/>
    </row>
    <row r="28" spans="2:16" ht="15">
      <c r="B28" s="1238"/>
      <c r="C28" s="1242"/>
      <c r="D28" s="1243"/>
      <c r="E28" s="1244"/>
      <c r="F28" s="796" t="s">
        <v>1245</v>
      </c>
      <c r="G28" s="797" t="s">
        <v>1182</v>
      </c>
      <c r="H28" s="796" t="s">
        <v>1245</v>
      </c>
      <c r="I28" s="797" t="s">
        <v>1182</v>
      </c>
      <c r="J28" s="1208"/>
      <c r="K28" s="1208"/>
      <c r="L28" s="1208"/>
      <c r="M28" s="1208"/>
      <c r="N28" s="1208"/>
      <c r="O28" s="1209"/>
      <c r="P28" s="218"/>
    </row>
    <row r="29" spans="2:16" ht="76.5" customHeight="1">
      <c r="B29" s="798" t="s">
        <v>1246</v>
      </c>
      <c r="C29" s="1212" t="s">
        <v>1247</v>
      </c>
      <c r="D29" s="1213"/>
      <c r="E29" s="1214"/>
      <c r="F29" s="799"/>
      <c r="G29" s="799"/>
      <c r="H29" s="799"/>
      <c r="I29" s="799"/>
      <c r="J29" s="1208"/>
      <c r="K29" s="1208"/>
      <c r="L29" s="1208"/>
      <c r="M29" s="1208"/>
      <c r="N29" s="1208"/>
      <c r="O29" s="1209"/>
      <c r="P29" s="218"/>
    </row>
    <row r="30" spans="2:16" ht="63.75" customHeight="1">
      <c r="B30" s="800" t="s">
        <v>1258</v>
      </c>
      <c r="C30" s="1215" t="s">
        <v>2624</v>
      </c>
      <c r="D30" s="1215"/>
      <c r="E30" s="1216"/>
      <c r="F30" s="801"/>
      <c r="G30" s="801"/>
      <c r="H30" s="801"/>
      <c r="I30" s="801"/>
      <c r="J30" s="1208"/>
      <c r="K30" s="1208"/>
      <c r="L30" s="1208"/>
      <c r="M30" s="1208"/>
      <c r="N30" s="1208"/>
      <c r="O30" s="1209"/>
      <c r="P30" s="218"/>
    </row>
    <row r="31" spans="2:16" ht="38.25" customHeight="1" thickBot="1">
      <c r="B31" s="802" t="s">
        <v>1250</v>
      </c>
      <c r="C31" s="1217" t="s">
        <v>2625</v>
      </c>
      <c r="D31" s="1217"/>
      <c r="E31" s="1217"/>
      <c r="F31" s="803"/>
      <c r="G31" s="803"/>
      <c r="H31" s="803"/>
      <c r="I31" s="803"/>
      <c r="J31" s="1210"/>
      <c r="K31" s="1210"/>
      <c r="L31" s="1210"/>
      <c r="M31" s="1210"/>
      <c r="N31" s="1210"/>
      <c r="O31" s="1211"/>
      <c r="P31" s="218"/>
    </row>
    <row r="32" spans="2:16" ht="24.75" customHeight="1">
      <c r="B32" s="813"/>
      <c r="C32" s="814"/>
      <c r="D32" s="814"/>
      <c r="E32" s="814"/>
      <c r="F32" s="814"/>
      <c r="G32" s="814"/>
      <c r="H32" s="814"/>
      <c r="I32" s="814"/>
      <c r="J32" s="218"/>
      <c r="K32" s="218"/>
      <c r="L32" s="218"/>
      <c r="M32" s="218"/>
      <c r="N32" s="218"/>
      <c r="O32" s="218"/>
      <c r="P32" s="218"/>
    </row>
    <row r="33" spans="2:16" ht="17.25">
      <c r="B33" s="794" t="s">
        <v>1472</v>
      </c>
      <c r="C33" s="795"/>
      <c r="D33" s="795"/>
      <c r="E33" s="795"/>
      <c r="F33" s="795"/>
      <c r="G33" s="795"/>
      <c r="H33" s="795"/>
      <c r="I33" s="795"/>
      <c r="J33" s="795"/>
      <c r="K33" s="795"/>
      <c r="L33" s="795"/>
      <c r="M33" s="795"/>
      <c r="N33" s="795"/>
      <c r="O33" s="794"/>
      <c r="P33" s="218"/>
    </row>
    <row r="34" spans="2:16" ht="8.25" customHeight="1" thickBot="1">
      <c r="B34" s="794"/>
      <c r="C34" s="795"/>
      <c r="D34" s="795"/>
      <c r="E34" s="795"/>
      <c r="F34" s="795"/>
      <c r="G34" s="795"/>
      <c r="H34" s="795"/>
      <c r="I34" s="795"/>
      <c r="J34" s="795"/>
      <c r="K34" s="795"/>
      <c r="L34" s="795"/>
      <c r="M34" s="795"/>
      <c r="N34" s="795"/>
      <c r="O34" s="795"/>
      <c r="P34" s="218"/>
    </row>
    <row r="35" spans="2:16" ht="124.5" customHeight="1" thickBot="1">
      <c r="B35" s="1176" t="s">
        <v>2786</v>
      </c>
      <c r="C35" s="1177"/>
      <c r="D35" s="1177"/>
      <c r="E35" s="1177"/>
      <c r="F35" s="1177"/>
      <c r="G35" s="1177"/>
      <c r="H35" s="1177"/>
      <c r="I35" s="1177"/>
      <c r="J35" s="1177"/>
      <c r="K35" s="1177"/>
      <c r="L35" s="1177"/>
      <c r="M35" s="1177"/>
      <c r="N35" s="1177"/>
      <c r="O35" s="1178"/>
      <c r="P35" s="218"/>
    </row>
    <row r="36" spans="2:16" ht="24.75" customHeight="1">
      <c r="B36" s="795"/>
      <c r="C36" s="795"/>
      <c r="D36" s="795"/>
      <c r="E36" s="795"/>
      <c r="F36" s="795"/>
      <c r="G36" s="795"/>
      <c r="H36" s="795"/>
      <c r="I36" s="795"/>
      <c r="J36" s="795"/>
      <c r="K36" s="795"/>
      <c r="L36" s="795"/>
      <c r="M36" s="795"/>
      <c r="N36" s="795"/>
      <c r="O36" s="795"/>
      <c r="P36" s="218"/>
    </row>
    <row r="37" spans="2:16" ht="17.25">
      <c r="B37" s="794" t="s">
        <v>1473</v>
      </c>
      <c r="C37" s="795"/>
      <c r="D37" s="795"/>
      <c r="E37" s="795"/>
      <c r="F37" s="795"/>
      <c r="G37" s="795"/>
      <c r="H37" s="795"/>
      <c r="I37" s="795"/>
      <c r="J37" s="795"/>
      <c r="K37" s="795"/>
      <c r="L37" s="795"/>
      <c r="M37" s="795"/>
      <c r="N37" s="795"/>
      <c r="O37" s="794"/>
      <c r="P37" s="218"/>
    </row>
    <row r="38" spans="2:16" ht="8.25" customHeight="1" thickBot="1">
      <c r="B38" s="794"/>
      <c r="C38" s="795"/>
      <c r="D38" s="795"/>
      <c r="E38" s="795"/>
      <c r="F38" s="795"/>
      <c r="G38" s="795"/>
      <c r="H38" s="795"/>
      <c r="I38" s="795"/>
      <c r="J38" s="795"/>
      <c r="K38" s="795"/>
      <c r="L38" s="795"/>
      <c r="M38" s="795"/>
      <c r="N38" s="795"/>
      <c r="O38" s="795"/>
      <c r="P38" s="218"/>
    </row>
    <row r="39" spans="2:16" ht="105" customHeight="1" thickBot="1">
      <c r="B39" s="1176" t="s">
        <v>2787</v>
      </c>
      <c r="C39" s="1177"/>
      <c r="D39" s="1177"/>
      <c r="E39" s="1177"/>
      <c r="F39" s="1177"/>
      <c r="G39" s="1177"/>
      <c r="H39" s="1177"/>
      <c r="I39" s="1177"/>
      <c r="J39" s="1177"/>
      <c r="K39" s="1177"/>
      <c r="L39" s="1177"/>
      <c r="M39" s="1177"/>
      <c r="N39" s="1177"/>
      <c r="O39" s="1178"/>
      <c r="P39" s="218"/>
    </row>
    <row r="40" spans="2:16" ht="18" customHeight="1">
      <c r="B40" s="795"/>
      <c r="C40" s="795"/>
      <c r="D40" s="795"/>
      <c r="E40" s="795"/>
      <c r="F40" s="795"/>
      <c r="G40" s="795"/>
      <c r="H40" s="795"/>
      <c r="I40" s="795"/>
      <c r="J40" s="795"/>
      <c r="K40" s="795"/>
      <c r="L40" s="795"/>
      <c r="M40" s="795"/>
      <c r="N40" s="795"/>
      <c r="O40" s="795"/>
      <c r="P40" s="218"/>
    </row>
    <row r="41" spans="2:16" ht="17.25">
      <c r="B41" s="794" t="s">
        <v>1474</v>
      </c>
      <c r="C41" s="795"/>
      <c r="D41" s="795"/>
      <c r="E41" s="795"/>
      <c r="F41" s="795"/>
      <c r="G41" s="795"/>
      <c r="H41" s="795"/>
      <c r="I41" s="795"/>
      <c r="J41" s="795"/>
      <c r="K41" s="795"/>
      <c r="L41" s="795"/>
      <c r="M41" s="795"/>
      <c r="N41" s="795"/>
      <c r="O41" s="794"/>
      <c r="P41" s="218"/>
    </row>
    <row r="42" spans="2:16" ht="8.25" customHeight="1" thickBot="1">
      <c r="B42" s="794"/>
      <c r="C42" s="795"/>
      <c r="D42" s="795"/>
      <c r="E42" s="795"/>
      <c r="F42" s="795"/>
      <c r="G42" s="795"/>
      <c r="H42" s="795"/>
      <c r="I42" s="795"/>
      <c r="J42" s="795"/>
      <c r="K42" s="795"/>
      <c r="L42" s="795"/>
      <c r="M42" s="795"/>
      <c r="N42" s="795"/>
      <c r="O42" s="795"/>
      <c r="P42" s="218"/>
    </row>
    <row r="43" spans="2:16" ht="15">
      <c r="B43" s="1218" t="s">
        <v>2788</v>
      </c>
      <c r="C43" s="1219"/>
      <c r="D43" s="1219"/>
      <c r="E43" s="1219"/>
      <c r="F43" s="1219"/>
      <c r="G43" s="1219"/>
      <c r="H43" s="1219"/>
      <c r="I43" s="1219"/>
      <c r="J43" s="1219"/>
      <c r="K43" s="1219"/>
      <c r="L43" s="1219"/>
      <c r="M43" s="1219"/>
      <c r="N43" s="1219"/>
      <c r="O43" s="1220"/>
      <c r="P43" s="218"/>
    </row>
    <row r="44" spans="2:16" ht="10.5" customHeight="1" thickBot="1">
      <c r="B44" s="1221"/>
      <c r="C44" s="1222"/>
      <c r="D44" s="1222"/>
      <c r="E44" s="1222"/>
      <c r="F44" s="1222"/>
      <c r="G44" s="1222"/>
      <c r="H44" s="1222"/>
      <c r="I44" s="1222"/>
      <c r="J44" s="1222"/>
      <c r="K44" s="1222"/>
      <c r="L44" s="1222"/>
      <c r="M44" s="1222"/>
      <c r="N44" s="1222"/>
      <c r="O44" s="1223"/>
      <c r="P44" s="218"/>
    </row>
    <row r="45" spans="2:16" ht="24.75" customHeight="1">
      <c r="B45" s="795"/>
      <c r="C45" s="795"/>
      <c r="D45" s="795"/>
      <c r="E45" s="795"/>
      <c r="F45" s="795"/>
      <c r="G45" s="795"/>
      <c r="H45" s="795"/>
      <c r="I45" s="795"/>
      <c r="J45" s="795"/>
      <c r="K45" s="795"/>
      <c r="L45" s="795"/>
      <c r="M45" s="795"/>
      <c r="N45" s="795"/>
      <c r="O45" s="795"/>
      <c r="P45" s="218"/>
    </row>
    <row r="46" spans="2:16" ht="17.25">
      <c r="B46" s="794" t="s">
        <v>1259</v>
      </c>
      <c r="C46" s="795"/>
      <c r="D46" s="795"/>
      <c r="E46" s="795"/>
      <c r="F46" s="795"/>
      <c r="G46" s="795"/>
      <c r="H46" s="795"/>
      <c r="I46" s="795"/>
      <c r="J46" s="795"/>
      <c r="K46" s="795"/>
      <c r="L46" s="795"/>
      <c r="M46" s="795"/>
      <c r="N46" s="795"/>
      <c r="O46" s="794"/>
      <c r="P46" s="218"/>
    </row>
    <row r="47" spans="2:16" ht="8.25" customHeight="1" thickBot="1">
      <c r="B47" s="794"/>
      <c r="C47" s="795"/>
      <c r="D47" s="795"/>
      <c r="E47" s="795"/>
      <c r="F47" s="795"/>
      <c r="G47" s="795"/>
      <c r="H47" s="795"/>
      <c r="I47" s="795"/>
      <c r="J47" s="795"/>
      <c r="K47" s="795"/>
      <c r="L47" s="795"/>
      <c r="M47" s="795"/>
      <c r="N47" s="795"/>
      <c r="O47" s="795"/>
      <c r="P47" s="218"/>
    </row>
    <row r="48" spans="2:16" ht="15">
      <c r="B48" s="1224" t="s">
        <v>1243</v>
      </c>
      <c r="C48" s="1226" t="s">
        <v>2442</v>
      </c>
      <c r="D48" s="1227"/>
      <c r="E48" s="1227"/>
      <c r="F48" s="1227"/>
      <c r="G48" s="1227"/>
      <c r="H48" s="1227"/>
      <c r="I48" s="1227"/>
      <c r="J48" s="1227"/>
      <c r="K48" s="1227"/>
      <c r="L48" s="1227"/>
      <c r="M48" s="1227"/>
      <c r="N48" s="1227"/>
      <c r="O48" s="1228"/>
      <c r="P48" s="218"/>
    </row>
    <row r="49" spans="2:16" ht="15">
      <c r="B49" s="1225"/>
      <c r="C49" s="1229"/>
      <c r="D49" s="1230"/>
      <c r="E49" s="1230"/>
      <c r="F49" s="1230"/>
      <c r="G49" s="1230"/>
      <c r="H49" s="1230"/>
      <c r="I49" s="1230"/>
      <c r="J49" s="1230"/>
      <c r="K49" s="1230"/>
      <c r="L49" s="1230"/>
      <c r="M49" s="1230"/>
      <c r="N49" s="1230"/>
      <c r="O49" s="1231"/>
      <c r="P49" s="218"/>
    </row>
    <row r="50" spans="2:16" ht="15.75" thickBot="1">
      <c r="B50" s="1195"/>
      <c r="C50" s="1232"/>
      <c r="D50" s="1233"/>
      <c r="E50" s="1233"/>
      <c r="F50" s="1233"/>
      <c r="G50" s="1233"/>
      <c r="H50" s="1233"/>
      <c r="I50" s="1233"/>
      <c r="J50" s="1233"/>
      <c r="K50" s="1233"/>
      <c r="L50" s="1233"/>
      <c r="M50" s="1233"/>
      <c r="N50" s="1233"/>
      <c r="O50" s="1234"/>
      <c r="P50" s="218"/>
    </row>
    <row r="51" spans="2:16" ht="30" customHeight="1">
      <c r="B51" s="815" t="s">
        <v>2628</v>
      </c>
      <c r="C51" s="816"/>
      <c r="D51" s="816"/>
      <c r="E51" s="816"/>
      <c r="F51" s="816"/>
      <c r="G51" s="816"/>
      <c r="H51" s="816"/>
      <c r="I51" s="816"/>
      <c r="J51" s="816"/>
      <c r="K51" s="816"/>
      <c r="L51" s="816"/>
      <c r="M51" s="816"/>
      <c r="N51" s="816"/>
      <c r="O51" s="817"/>
      <c r="P51" s="218"/>
    </row>
    <row r="52" spans="2:16" ht="15">
      <c r="B52" s="818"/>
      <c r="C52" s="536"/>
      <c r="D52" s="536"/>
      <c r="E52" s="536"/>
      <c r="F52" s="536"/>
      <c r="G52" s="536"/>
      <c r="H52" s="536"/>
      <c r="I52" s="536"/>
      <c r="J52" s="536"/>
      <c r="K52" s="536"/>
      <c r="L52" s="536"/>
      <c r="M52" s="536"/>
      <c r="N52" s="536"/>
      <c r="O52" s="819"/>
      <c r="P52" s="218"/>
    </row>
    <row r="53" spans="2:16" ht="15">
      <c r="B53" s="818"/>
      <c r="C53" s="536"/>
      <c r="D53" s="536"/>
      <c r="E53" s="536"/>
      <c r="F53" s="536"/>
      <c r="G53" s="536"/>
      <c r="H53" s="536"/>
      <c r="I53" s="536"/>
      <c r="J53" s="536"/>
      <c r="K53" s="536"/>
      <c r="L53" s="536"/>
      <c r="M53" s="536"/>
      <c r="N53" s="536"/>
      <c r="O53" s="819"/>
      <c r="P53" s="218"/>
    </row>
    <row r="54" spans="2:16" ht="15">
      <c r="B54" s="818"/>
      <c r="C54" s="536"/>
      <c r="D54" s="536"/>
      <c r="E54" s="536"/>
      <c r="F54" s="536"/>
      <c r="G54" s="536"/>
      <c r="H54" s="536"/>
      <c r="I54" s="536"/>
      <c r="J54" s="536"/>
      <c r="K54" s="536"/>
      <c r="L54" s="536"/>
      <c r="M54" s="536"/>
      <c r="N54" s="536"/>
      <c r="O54" s="819"/>
      <c r="P54" s="218"/>
    </row>
    <row r="55" spans="2:16" ht="15">
      <c r="B55" s="818"/>
      <c r="C55" s="536"/>
      <c r="D55" s="536"/>
      <c r="E55" s="536"/>
      <c r="F55" s="536"/>
      <c r="G55" s="536"/>
      <c r="H55" s="536"/>
      <c r="I55" s="536"/>
      <c r="J55" s="536"/>
      <c r="K55" s="536"/>
      <c r="L55" s="536"/>
      <c r="M55" s="536"/>
      <c r="N55" s="536"/>
      <c r="O55" s="819"/>
      <c r="P55" s="218"/>
    </row>
    <row r="56" spans="2:16" ht="15">
      <c r="B56" s="818"/>
      <c r="C56" s="536"/>
      <c r="D56" s="536"/>
      <c r="E56" s="536"/>
      <c r="F56" s="536"/>
      <c r="G56" s="536"/>
      <c r="H56" s="536"/>
      <c r="I56" s="536"/>
      <c r="J56" s="536"/>
      <c r="K56" s="536"/>
      <c r="L56" s="536"/>
      <c r="M56" s="536"/>
      <c r="N56" s="536"/>
      <c r="O56" s="819"/>
      <c r="P56" s="218"/>
    </row>
    <row r="57" spans="2:16" ht="15">
      <c r="B57" s="818"/>
      <c r="C57" s="536"/>
      <c r="D57" s="536"/>
      <c r="E57" s="536"/>
      <c r="F57" s="536"/>
      <c r="G57" s="536"/>
      <c r="H57" s="536"/>
      <c r="I57" s="536"/>
      <c r="J57" s="536"/>
      <c r="K57" s="536"/>
      <c r="L57" s="536"/>
      <c r="M57" s="536"/>
      <c r="N57" s="536"/>
      <c r="O57" s="819"/>
      <c r="P57" s="218"/>
    </row>
    <row r="58" spans="2:16" ht="15">
      <c r="B58" s="818"/>
      <c r="C58" s="536"/>
      <c r="D58" s="536"/>
      <c r="E58" s="536"/>
      <c r="F58" s="536"/>
      <c r="G58" s="536"/>
      <c r="H58" s="536"/>
      <c r="I58" s="536"/>
      <c r="J58" s="536"/>
      <c r="K58" s="536"/>
      <c r="L58" s="536"/>
      <c r="M58" s="536"/>
      <c r="N58" s="536"/>
      <c r="O58" s="819"/>
      <c r="P58" s="218"/>
    </row>
    <row r="59" spans="2:16" ht="15">
      <c r="B59" s="818"/>
      <c r="C59" s="536"/>
      <c r="D59" s="536"/>
      <c r="E59" s="536"/>
      <c r="F59" s="536"/>
      <c r="G59" s="536"/>
      <c r="H59" s="536"/>
      <c r="I59" s="536"/>
      <c r="J59" s="536"/>
      <c r="K59" s="536"/>
      <c r="L59" s="536"/>
      <c r="M59" s="536"/>
      <c r="N59" s="536"/>
      <c r="O59" s="819"/>
      <c r="P59" s="218"/>
    </row>
    <row r="60" spans="2:16" ht="15">
      <c r="B60" s="818"/>
      <c r="C60" s="536"/>
      <c r="D60" s="536"/>
      <c r="E60" s="536"/>
      <c r="F60" s="536"/>
      <c r="G60" s="536"/>
      <c r="H60" s="536"/>
      <c r="I60" s="536"/>
      <c r="J60" s="536"/>
      <c r="K60" s="536"/>
      <c r="L60" s="536"/>
      <c r="M60" s="536"/>
      <c r="N60" s="536"/>
      <c r="O60" s="819"/>
      <c r="P60" s="218"/>
    </row>
    <row r="61" spans="2:16" ht="15">
      <c r="B61" s="818"/>
      <c r="C61" s="536"/>
      <c r="D61" s="536"/>
      <c r="E61" s="536"/>
      <c r="F61" s="536"/>
      <c r="G61" s="536"/>
      <c r="H61" s="536"/>
      <c r="I61" s="536"/>
      <c r="J61" s="536"/>
      <c r="K61" s="536"/>
      <c r="L61" s="536"/>
      <c r="M61" s="536"/>
      <c r="N61" s="536"/>
      <c r="O61" s="819"/>
      <c r="P61" s="218"/>
    </row>
    <row r="62" spans="2:16" ht="15">
      <c r="B62" s="818"/>
      <c r="C62" s="536"/>
      <c r="D62" s="536"/>
      <c r="E62" s="536"/>
      <c r="F62" s="536"/>
      <c r="G62" s="536"/>
      <c r="H62" s="536"/>
      <c r="I62" s="536"/>
      <c r="J62" s="536"/>
      <c r="K62" s="536"/>
      <c r="L62" s="536"/>
      <c r="M62" s="536"/>
      <c r="N62" s="536"/>
      <c r="O62" s="819"/>
      <c r="P62" s="218"/>
    </row>
    <row r="63" spans="2:16" ht="15">
      <c r="B63" s="818"/>
      <c r="C63" s="536"/>
      <c r="D63" s="536"/>
      <c r="E63" s="536"/>
      <c r="F63" s="536"/>
      <c r="G63" s="536"/>
      <c r="H63" s="536"/>
      <c r="I63" s="536"/>
      <c r="J63" s="536"/>
      <c r="K63" s="536"/>
      <c r="L63" s="536"/>
      <c r="M63" s="536"/>
      <c r="N63" s="536"/>
      <c r="O63" s="819"/>
      <c r="P63" s="218"/>
    </row>
    <row r="64" spans="2:16" ht="15">
      <c r="B64" s="818"/>
      <c r="C64" s="536"/>
      <c r="D64" s="536"/>
      <c r="E64" s="536"/>
      <c r="F64" s="536"/>
      <c r="G64" s="536"/>
      <c r="H64" s="536"/>
      <c r="I64" s="536"/>
      <c r="J64" s="536"/>
      <c r="K64" s="536"/>
      <c r="L64" s="536"/>
      <c r="M64" s="536"/>
      <c r="N64" s="536"/>
      <c r="O64" s="819"/>
      <c r="P64" s="218"/>
    </row>
    <row r="65" spans="2:16" ht="15">
      <c r="B65" s="818"/>
      <c r="C65" s="536"/>
      <c r="D65" s="536"/>
      <c r="E65" s="536"/>
      <c r="F65" s="536"/>
      <c r="G65" s="536"/>
      <c r="H65" s="536"/>
      <c r="I65" s="536"/>
      <c r="J65" s="536"/>
      <c r="K65" s="536"/>
      <c r="L65" s="536"/>
      <c r="M65" s="536"/>
      <c r="N65" s="536"/>
      <c r="O65" s="819"/>
      <c r="P65" s="218"/>
    </row>
    <row r="66" spans="2:16" ht="15">
      <c r="B66" s="818"/>
      <c r="C66" s="536"/>
      <c r="D66" s="536"/>
      <c r="E66" s="536"/>
      <c r="F66" s="536"/>
      <c r="G66" s="536"/>
      <c r="H66" s="536"/>
      <c r="I66" s="536"/>
      <c r="J66" s="536"/>
      <c r="K66" s="536"/>
      <c r="L66" s="536"/>
      <c r="M66" s="536"/>
      <c r="N66" s="536"/>
      <c r="O66" s="819"/>
      <c r="P66" s="218"/>
    </row>
    <row r="67" spans="2:16" ht="15">
      <c r="B67" s="818"/>
      <c r="C67" s="536"/>
      <c r="D67" s="536"/>
      <c r="E67" s="536"/>
      <c r="F67" s="536"/>
      <c r="G67" s="536"/>
      <c r="H67" s="536"/>
      <c r="I67" s="536"/>
      <c r="J67" s="536"/>
      <c r="K67" s="536"/>
      <c r="L67" s="536"/>
      <c r="M67" s="536"/>
      <c r="N67" s="536"/>
      <c r="O67" s="819"/>
      <c r="P67" s="218"/>
    </row>
    <row r="68" spans="2:16" ht="15">
      <c r="B68" s="818"/>
      <c r="C68" s="536"/>
      <c r="D68" s="536"/>
      <c r="E68" s="536"/>
      <c r="F68" s="536"/>
      <c r="G68" s="536"/>
      <c r="H68" s="536"/>
      <c r="I68" s="536"/>
      <c r="J68" s="536"/>
      <c r="K68" s="536"/>
      <c r="L68" s="536"/>
      <c r="M68" s="536"/>
      <c r="N68" s="536"/>
      <c r="O68" s="819"/>
      <c r="P68" s="218"/>
    </row>
    <row r="69" spans="2:16" ht="15">
      <c r="B69" s="818"/>
      <c r="C69" s="536"/>
      <c r="D69" s="536"/>
      <c r="E69" s="536"/>
      <c r="F69" s="536"/>
      <c r="G69" s="536"/>
      <c r="H69" s="536"/>
      <c r="I69" s="536"/>
      <c r="J69" s="536"/>
      <c r="K69" s="536"/>
      <c r="L69" s="536"/>
      <c r="M69" s="536"/>
      <c r="N69" s="536"/>
      <c r="O69" s="819"/>
      <c r="P69" s="218"/>
    </row>
    <row r="70" spans="2:16" ht="15">
      <c r="B70" s="818"/>
      <c r="C70" s="536"/>
      <c r="D70" s="536"/>
      <c r="E70" s="536"/>
      <c r="F70" s="536"/>
      <c r="G70" s="536"/>
      <c r="H70" s="536"/>
      <c r="I70" s="536"/>
      <c r="J70" s="536"/>
      <c r="K70" s="536"/>
      <c r="L70" s="536"/>
      <c r="M70" s="536"/>
      <c r="N70" s="536"/>
      <c r="O70" s="819"/>
      <c r="P70" s="218"/>
    </row>
    <row r="71" spans="2:16" ht="15">
      <c r="B71" s="818"/>
      <c r="C71" s="536"/>
      <c r="D71" s="536"/>
      <c r="E71" s="536"/>
      <c r="F71" s="536"/>
      <c r="G71" s="536"/>
      <c r="H71" s="536"/>
      <c r="I71" s="536"/>
      <c r="J71" s="536"/>
      <c r="K71" s="536"/>
      <c r="L71" s="536"/>
      <c r="M71" s="536"/>
      <c r="N71" s="536"/>
      <c r="O71" s="819"/>
      <c r="P71" s="218"/>
    </row>
    <row r="72" spans="2:16" ht="15">
      <c r="B72" s="818"/>
      <c r="C72" s="536"/>
      <c r="D72" s="536"/>
      <c r="E72" s="536"/>
      <c r="F72" s="536"/>
      <c r="G72" s="536"/>
      <c r="H72" s="536"/>
      <c r="I72" s="536"/>
      <c r="J72" s="536"/>
      <c r="K72" s="536"/>
      <c r="L72" s="536"/>
      <c r="M72" s="536"/>
      <c r="N72" s="536"/>
      <c r="O72" s="819"/>
      <c r="P72" s="218"/>
    </row>
    <row r="73" spans="2:16" ht="15">
      <c r="B73" s="818"/>
      <c r="C73" s="536"/>
      <c r="D73" s="536"/>
      <c r="E73" s="536"/>
      <c r="F73" s="536"/>
      <c r="G73" s="536"/>
      <c r="H73" s="536"/>
      <c r="I73" s="536"/>
      <c r="J73" s="536"/>
      <c r="K73" s="536"/>
      <c r="L73" s="536"/>
      <c r="M73" s="536"/>
      <c r="N73" s="536"/>
      <c r="O73" s="819"/>
      <c r="P73" s="218"/>
    </row>
    <row r="74" spans="2:16" ht="15">
      <c r="B74" s="818"/>
      <c r="C74" s="536"/>
      <c r="D74" s="536"/>
      <c r="E74" s="536"/>
      <c r="F74" s="536"/>
      <c r="G74" s="536"/>
      <c r="H74" s="536"/>
      <c r="I74" s="536"/>
      <c r="J74" s="536"/>
      <c r="K74" s="536"/>
      <c r="L74" s="536"/>
      <c r="M74" s="536"/>
      <c r="N74" s="536"/>
      <c r="O74" s="819"/>
      <c r="P74" s="218"/>
    </row>
    <row r="75" spans="2:16" ht="15">
      <c r="B75" s="818"/>
      <c r="C75" s="536"/>
      <c r="D75" s="536"/>
      <c r="E75" s="536"/>
      <c r="F75" s="536"/>
      <c r="G75" s="536"/>
      <c r="H75" s="536"/>
      <c r="I75" s="536"/>
      <c r="J75" s="536"/>
      <c r="K75" s="536"/>
      <c r="L75" s="536"/>
      <c r="M75" s="536"/>
      <c r="N75" s="536"/>
      <c r="O75" s="819"/>
      <c r="P75" s="218"/>
    </row>
    <row r="76" spans="2:16" ht="15">
      <c r="B76" s="818"/>
      <c r="C76" s="536"/>
      <c r="D76" s="536"/>
      <c r="E76" s="536"/>
      <c r="F76" s="536"/>
      <c r="G76" s="536"/>
      <c r="H76" s="536"/>
      <c r="I76" s="536"/>
      <c r="J76" s="536"/>
      <c r="K76" s="536"/>
      <c r="L76" s="536"/>
      <c r="M76" s="536"/>
      <c r="N76" s="536"/>
      <c r="O76" s="819"/>
      <c r="P76" s="218"/>
    </row>
    <row r="77" spans="2:16" ht="15">
      <c r="B77" s="818"/>
      <c r="C77" s="536"/>
      <c r="D77" s="536"/>
      <c r="E77" s="536"/>
      <c r="F77" s="536"/>
      <c r="G77" s="536"/>
      <c r="H77" s="536"/>
      <c r="I77" s="536"/>
      <c r="J77" s="536"/>
      <c r="K77" s="536"/>
      <c r="L77" s="536"/>
      <c r="M77" s="536"/>
      <c r="N77" s="536"/>
      <c r="O77" s="819"/>
      <c r="P77" s="218"/>
    </row>
    <row r="78" spans="2:16" ht="15">
      <c r="B78" s="818"/>
      <c r="C78" s="536"/>
      <c r="D78" s="536"/>
      <c r="E78" s="536"/>
      <c r="F78" s="536"/>
      <c r="G78" s="536"/>
      <c r="H78" s="536"/>
      <c r="I78" s="536"/>
      <c r="J78" s="536"/>
      <c r="K78" s="536"/>
      <c r="L78" s="536"/>
      <c r="M78" s="536"/>
      <c r="N78" s="536"/>
      <c r="O78" s="819"/>
      <c r="P78" s="218"/>
    </row>
    <row r="79" spans="2:16" ht="15">
      <c r="B79" s="818"/>
      <c r="C79" s="536"/>
      <c r="D79" s="536"/>
      <c r="E79" s="536"/>
      <c r="F79" s="536"/>
      <c r="G79" s="536"/>
      <c r="H79" s="536"/>
      <c r="I79" s="536"/>
      <c r="J79" s="536"/>
      <c r="K79" s="536"/>
      <c r="L79" s="536"/>
      <c r="M79" s="536"/>
      <c r="N79" s="536"/>
      <c r="O79" s="819"/>
      <c r="P79" s="218"/>
    </row>
    <row r="80" spans="2:16" ht="15">
      <c r="B80" s="818"/>
      <c r="C80" s="536"/>
      <c r="D80" s="536"/>
      <c r="E80" s="536"/>
      <c r="F80" s="536"/>
      <c r="G80" s="536"/>
      <c r="H80" s="536"/>
      <c r="I80" s="536"/>
      <c r="J80" s="536"/>
      <c r="K80" s="536"/>
      <c r="L80" s="536"/>
      <c r="M80" s="536"/>
      <c r="N80" s="536"/>
      <c r="O80" s="819"/>
      <c r="P80" s="218"/>
    </row>
    <row r="81" spans="2:16" ht="15">
      <c r="B81" s="818"/>
      <c r="C81" s="536"/>
      <c r="D81" s="536"/>
      <c r="E81" s="536"/>
      <c r="F81" s="536"/>
      <c r="G81" s="536"/>
      <c r="H81" s="536"/>
      <c r="I81" s="536"/>
      <c r="J81" s="536"/>
      <c r="K81" s="536"/>
      <c r="L81" s="536"/>
      <c r="M81" s="536"/>
      <c r="N81" s="536"/>
      <c r="O81" s="819"/>
      <c r="P81" s="218"/>
    </row>
    <row r="82" spans="2:16" ht="15">
      <c r="B82" s="818"/>
      <c r="C82" s="536"/>
      <c r="D82" s="536"/>
      <c r="E82" s="536"/>
      <c r="F82" s="536"/>
      <c r="G82" s="536"/>
      <c r="H82" s="536"/>
      <c r="I82" s="536"/>
      <c r="J82" s="536"/>
      <c r="K82" s="536"/>
      <c r="L82" s="536"/>
      <c r="M82" s="536"/>
      <c r="N82" s="536"/>
      <c r="O82" s="819"/>
      <c r="P82" s="218"/>
    </row>
    <row r="83" spans="2:16" ht="15.75" thickBot="1">
      <c r="B83" s="820"/>
      <c r="C83" s="821"/>
      <c r="D83" s="821"/>
      <c r="E83" s="821"/>
      <c r="F83" s="821"/>
      <c r="G83" s="821"/>
      <c r="H83" s="821"/>
      <c r="I83" s="821"/>
      <c r="J83" s="821"/>
      <c r="K83" s="821"/>
      <c r="L83" s="821"/>
      <c r="M83" s="821"/>
      <c r="N83" s="821"/>
      <c r="O83" s="822"/>
      <c r="P83" s="218"/>
    </row>
  </sheetData>
  <sheetProtection/>
  <mergeCells count="35">
    <mergeCell ref="B35:O35"/>
    <mergeCell ref="B39:O39"/>
    <mergeCell ref="B43:O44"/>
    <mergeCell ref="B48:B50"/>
    <mergeCell ref="C48:O50"/>
    <mergeCell ref="B21:B22"/>
    <mergeCell ref="E21:O21"/>
    <mergeCell ref="E22:O22"/>
    <mergeCell ref="B26:B28"/>
    <mergeCell ref="C26:E28"/>
    <mergeCell ref="F26:G27"/>
    <mergeCell ref="H26:I27"/>
    <mergeCell ref="J26:O31"/>
    <mergeCell ref="C29:E29"/>
    <mergeCell ref="C30:E30"/>
    <mergeCell ref="C31:E31"/>
    <mergeCell ref="B17:C17"/>
    <mergeCell ref="E17:O17"/>
    <mergeCell ref="B18:C18"/>
    <mergeCell ref="E18:O18"/>
    <mergeCell ref="B19:B20"/>
    <mergeCell ref="E19:O19"/>
    <mergeCell ref="E20:O20"/>
    <mergeCell ref="B14:C14"/>
    <mergeCell ref="E14:O14"/>
    <mergeCell ref="B15:C15"/>
    <mergeCell ref="E15:O15"/>
    <mergeCell ref="B16:C16"/>
    <mergeCell ref="E16:O16"/>
    <mergeCell ref="B4:O4"/>
    <mergeCell ref="B8:O8"/>
    <mergeCell ref="B12:D12"/>
    <mergeCell ref="E12:O12"/>
    <mergeCell ref="B13:C13"/>
    <mergeCell ref="E13:O13"/>
  </mergeCells>
  <printOptions horizontalCentered="1"/>
  <pageMargins left="0.3937007874015748" right="0.3937007874015748" top="0.7874015748031497" bottom="0.3937007874015748" header="0.3937007874015748" footer="0"/>
  <pageSetup fitToHeight="0" horizontalDpi="600" verticalDpi="600" orientation="portrait" paperSize="9" scale="57" r:id="rId3"/>
  <headerFooter scaleWithDoc="0">
    <oddHeader>&amp;L&amp;G&amp;R&amp;10Anexo à Circular OE2019 
Série A N.º 1390</oddHeader>
  </headerFooter>
  <rowBreaks count="1" manualBreakCount="1">
    <brk id="32" min="1" max="14" man="1"/>
  </rowBreaks>
  <ignoredErrors>
    <ignoredError sqref="D13:D17" numberStoredAsText="1"/>
  </ignoredErrors>
  <drawing r:id="rId1"/>
  <legacyDrawingHF r:id="rId2"/>
</worksheet>
</file>

<file path=xl/worksheets/sheet14.xml><?xml version="1.0" encoding="utf-8"?>
<worksheet xmlns="http://schemas.openxmlformats.org/spreadsheetml/2006/main" xmlns:r="http://schemas.openxmlformats.org/officeDocument/2006/relationships">
  <sheetPr>
    <pageSetUpPr fitToPage="1"/>
  </sheetPr>
  <dimension ref="A1:O49"/>
  <sheetViews>
    <sheetView showGridLines="0" zoomScaleSheetLayoutView="100" zoomScalePageLayoutView="0" workbookViewId="0" topLeftCell="A4">
      <selection activeCell="A5" sqref="A5"/>
    </sheetView>
  </sheetViews>
  <sheetFormatPr defaultColWidth="9.140625" defaultRowHeight="15"/>
  <cols>
    <col min="1" max="1" width="5.140625" style="13" customWidth="1"/>
    <col min="2" max="2" width="3.8515625" style="13" customWidth="1"/>
    <col min="3" max="9" width="16.140625" style="13" customWidth="1"/>
    <col min="10" max="10" width="20.28125" style="13" customWidth="1"/>
    <col min="11" max="16384" width="9.140625" style="13" customWidth="1"/>
  </cols>
  <sheetData>
    <row r="1" spans="1:11" s="1" customFormat="1" ht="30.75" customHeight="1">
      <c r="A1" s="1109"/>
      <c r="B1" s="1109"/>
      <c r="C1" s="1109"/>
      <c r="D1" s="1109"/>
      <c r="E1" s="1109"/>
      <c r="F1" s="1109"/>
      <c r="H1" s="179"/>
      <c r="I1" s="179"/>
      <c r="K1" s="180"/>
    </row>
    <row r="3" spans="2:10" ht="49.5" customHeight="1">
      <c r="B3" s="1151" t="s">
        <v>2818</v>
      </c>
      <c r="C3" s="1151"/>
      <c r="D3" s="1151"/>
      <c r="E3" s="1151"/>
      <c r="F3" s="1151"/>
      <c r="G3" s="1151"/>
      <c r="H3" s="1151"/>
      <c r="I3" s="1151"/>
      <c r="J3" s="1151"/>
    </row>
    <row r="4" spans="2:10" s="905" customFormat="1" ht="18.75" customHeight="1">
      <c r="B4" s="1246" t="s">
        <v>2819</v>
      </c>
      <c r="C4" s="1246"/>
      <c r="D4" s="1246"/>
      <c r="E4" s="1246"/>
      <c r="F4" s="1246"/>
      <c r="G4" s="1246"/>
      <c r="H4" s="1246"/>
      <c r="I4" s="1246"/>
      <c r="J4" s="1246"/>
    </row>
    <row r="6" spans="2:12" ht="15">
      <c r="B6"/>
      <c r="C6" s="278" t="s">
        <v>2829</v>
      </c>
      <c r="D6"/>
      <c r="E6"/>
      <c r="F6"/>
      <c r="G6"/>
      <c r="H6"/>
      <c r="I6"/>
      <c r="J6"/>
      <c r="K6"/>
      <c r="L6"/>
    </row>
    <row r="7" spans="2:15" s="570" customFormat="1" ht="42" customHeight="1">
      <c r="B7" s="879"/>
      <c r="C7" s="882" t="s">
        <v>1560</v>
      </c>
      <c r="D7" s="882" t="s">
        <v>2824</v>
      </c>
      <c r="E7" s="882" t="s">
        <v>807</v>
      </c>
      <c r="F7" s="882" t="s">
        <v>2825</v>
      </c>
      <c r="G7" s="882" t="s">
        <v>2826</v>
      </c>
      <c r="H7" s="883" t="s">
        <v>2827</v>
      </c>
      <c r="I7" s="883" t="s">
        <v>2459</v>
      </c>
      <c r="J7" s="883" t="s">
        <v>2830</v>
      </c>
      <c r="K7"/>
      <c r="L7"/>
      <c r="M7" s="879"/>
      <c r="N7" s="879"/>
      <c r="O7" s="879"/>
    </row>
    <row r="8" spans="2:15" ht="19.5" customHeight="1">
      <c r="B8"/>
      <c r="C8" s="881"/>
      <c r="D8" s="881"/>
      <c r="E8" s="881"/>
      <c r="F8" s="881"/>
      <c r="G8" s="881"/>
      <c r="H8" s="881"/>
      <c r="I8" s="881" t="s">
        <v>2828</v>
      </c>
      <c r="J8" s="881"/>
      <c r="K8"/>
      <c r="L8"/>
      <c r="M8"/>
      <c r="N8"/>
      <c r="O8"/>
    </row>
    <row r="9" spans="2:15" ht="19.5" customHeight="1">
      <c r="B9"/>
      <c r="C9" s="881"/>
      <c r="D9" s="881"/>
      <c r="E9" s="881"/>
      <c r="F9" s="881"/>
      <c r="G9" s="881"/>
      <c r="H9" s="881"/>
      <c r="I9" s="881"/>
      <c r="J9" s="881"/>
      <c r="K9"/>
      <c r="L9"/>
      <c r="M9"/>
      <c r="N9"/>
      <c r="O9"/>
    </row>
    <row r="10" spans="2:15" ht="19.5" customHeight="1">
      <c r="B10"/>
      <c r="C10" s="881"/>
      <c r="D10" s="881"/>
      <c r="E10" s="881"/>
      <c r="F10" s="881"/>
      <c r="G10" s="881"/>
      <c r="H10" s="881"/>
      <c r="I10" s="881"/>
      <c r="J10" s="881"/>
      <c r="K10"/>
      <c r="L10"/>
      <c r="M10"/>
      <c r="N10"/>
      <c r="O10"/>
    </row>
    <row r="11" spans="2:15" ht="19.5" customHeight="1">
      <c r="B11"/>
      <c r="C11" s="881"/>
      <c r="D11" s="881"/>
      <c r="E11" s="881"/>
      <c r="F11" s="881"/>
      <c r="G11" s="881"/>
      <c r="H11" s="881"/>
      <c r="I11" s="881"/>
      <c r="J11" s="881"/>
      <c r="K11"/>
      <c r="L11"/>
      <c r="M11"/>
      <c r="N11"/>
      <c r="O11"/>
    </row>
    <row r="12" spans="2:15" ht="19.5" customHeight="1">
      <c r="B12"/>
      <c r="C12" s="881"/>
      <c r="D12" s="881"/>
      <c r="E12" s="881"/>
      <c r="F12" s="881"/>
      <c r="G12" s="881"/>
      <c r="H12" s="881"/>
      <c r="I12" s="881"/>
      <c r="J12" s="881"/>
      <c r="K12"/>
      <c r="L12"/>
      <c r="M12"/>
      <c r="N12"/>
      <c r="O12"/>
    </row>
    <row r="13" spans="2:15" ht="19.5" customHeight="1">
      <c r="B13"/>
      <c r="C13" s="881"/>
      <c r="D13" s="881"/>
      <c r="E13" s="881"/>
      <c r="F13" s="881"/>
      <c r="G13" s="881"/>
      <c r="H13" s="881"/>
      <c r="I13" s="881"/>
      <c r="J13" s="881"/>
      <c r="K13"/>
      <c r="L13"/>
      <c r="M13"/>
      <c r="N13"/>
      <c r="O13"/>
    </row>
    <row r="14" spans="2:15" ht="19.5" customHeight="1">
      <c r="B14"/>
      <c r="C14" s="881"/>
      <c r="D14" s="881"/>
      <c r="E14" s="881"/>
      <c r="F14" s="881"/>
      <c r="G14" s="881"/>
      <c r="H14" s="881"/>
      <c r="I14" s="881"/>
      <c r="J14" s="881"/>
      <c r="K14"/>
      <c r="L14"/>
      <c r="M14"/>
      <c r="N14"/>
      <c r="O14"/>
    </row>
    <row r="15" spans="2:15" ht="19.5" customHeight="1">
      <c r="B15"/>
      <c r="C15" s="881"/>
      <c r="D15" s="881"/>
      <c r="E15" s="881"/>
      <c r="F15" s="881"/>
      <c r="G15" s="881"/>
      <c r="H15" s="881"/>
      <c r="I15" s="881"/>
      <c r="J15" s="881"/>
      <c r="K15"/>
      <c r="L15"/>
      <c r="M15"/>
      <c r="N15"/>
      <c r="O15"/>
    </row>
    <row r="16" spans="2:15" ht="19.5" customHeight="1">
      <c r="B16" s="307"/>
      <c r="C16" s="884" t="s">
        <v>2831</v>
      </c>
      <c r="D16" s="389"/>
      <c r="E16" s="389"/>
      <c r="F16" s="389"/>
      <c r="G16" s="389"/>
      <c r="H16" s="389"/>
      <c r="I16" s="389"/>
      <c r="J16" s="307"/>
      <c r="K16"/>
      <c r="L16"/>
      <c r="M16"/>
      <c r="N16"/>
      <c r="O16"/>
    </row>
    <row r="17" spans="2:13" ht="30.75" customHeight="1">
      <c r="B17" s="307"/>
      <c r="C17" s="1037" t="s">
        <v>2942</v>
      </c>
      <c r="D17" s="307"/>
      <c r="E17" s="307"/>
      <c r="F17" s="307"/>
      <c r="G17" s="307"/>
      <c r="H17" s="307"/>
      <c r="I17" s="307"/>
      <c r="J17"/>
      <c r="K17"/>
      <c r="L17"/>
      <c r="M17"/>
    </row>
    <row r="18" spans="2:13" ht="24.75" customHeight="1">
      <c r="B18" s="387" t="s">
        <v>2820</v>
      </c>
      <c r="C18" s="389"/>
      <c r="D18" s="389"/>
      <c r="E18" s="389"/>
      <c r="F18" s="389"/>
      <c r="G18" s="389"/>
      <c r="H18" s="389"/>
      <c r="I18" s="389"/>
      <c r="J18" s="390"/>
      <c r="K18"/>
      <c r="L18"/>
      <c r="M18"/>
    </row>
    <row r="19" spans="2:13" ht="15.75">
      <c r="B19" s="440"/>
      <c r="C19" s="307"/>
      <c r="D19" s="307"/>
      <c r="E19" s="307"/>
      <c r="F19" s="307"/>
      <c r="G19" s="307"/>
      <c r="H19" s="307"/>
      <c r="I19" s="307"/>
      <c r="J19" s="441"/>
      <c r="K19"/>
      <c r="L19"/>
      <c r="M19"/>
    </row>
    <row r="20" spans="2:13" ht="15">
      <c r="B20" s="880" t="s">
        <v>2822</v>
      </c>
      <c r="C20" s="307"/>
      <c r="D20" s="307"/>
      <c r="E20" s="307"/>
      <c r="F20" s="307"/>
      <c r="G20" s="307"/>
      <c r="H20" s="307"/>
      <c r="I20" s="307"/>
      <c r="J20" s="441"/>
      <c r="K20"/>
      <c r="L20"/>
      <c r="M20"/>
    </row>
    <row r="21" spans="2:13" ht="15">
      <c r="B21" s="595"/>
      <c r="C21" s="307"/>
      <c r="D21" s="307"/>
      <c r="E21" s="307"/>
      <c r="F21" s="307"/>
      <c r="G21" s="307"/>
      <c r="H21" s="435"/>
      <c r="I21" s="435"/>
      <c r="J21" s="441"/>
      <c r="K21"/>
      <c r="L21"/>
      <c r="M21"/>
    </row>
    <row r="22" spans="2:13" ht="15">
      <c r="B22" s="595"/>
      <c r="C22" s="1112"/>
      <c r="D22" s="1113"/>
      <c r="E22" s="1113"/>
      <c r="F22" s="1113"/>
      <c r="G22" s="1113"/>
      <c r="H22" s="1113"/>
      <c r="I22" s="1114"/>
      <c r="J22" s="441"/>
      <c r="K22"/>
      <c r="L22"/>
      <c r="M22"/>
    </row>
    <row r="23" spans="2:13" ht="15">
      <c r="B23" s="595"/>
      <c r="C23" s="1115"/>
      <c r="D23" s="1116"/>
      <c r="E23" s="1116"/>
      <c r="F23" s="1116"/>
      <c r="G23" s="1116"/>
      <c r="H23" s="1116"/>
      <c r="I23" s="1117"/>
      <c r="J23" s="441"/>
      <c r="K23"/>
      <c r="L23"/>
      <c r="M23"/>
    </row>
    <row r="24" spans="2:13" ht="15">
      <c r="B24" s="595"/>
      <c r="C24" s="1115"/>
      <c r="D24" s="1116"/>
      <c r="E24" s="1116"/>
      <c r="F24" s="1116"/>
      <c r="G24" s="1116"/>
      <c r="H24" s="1116"/>
      <c r="I24" s="1117"/>
      <c r="J24" s="441"/>
      <c r="K24"/>
      <c r="L24"/>
      <c r="M24"/>
    </row>
    <row r="25" spans="2:13" ht="15">
      <c r="B25" s="595"/>
      <c r="C25" s="1115"/>
      <c r="D25" s="1116"/>
      <c r="E25" s="1116"/>
      <c r="F25" s="1116"/>
      <c r="G25" s="1116"/>
      <c r="H25" s="1116"/>
      <c r="I25" s="1117"/>
      <c r="J25" s="441"/>
      <c r="K25"/>
      <c r="L25"/>
      <c r="M25"/>
    </row>
    <row r="26" spans="2:13" ht="15">
      <c r="B26" s="595"/>
      <c r="C26" s="1115"/>
      <c r="D26" s="1116"/>
      <c r="E26" s="1116"/>
      <c r="F26" s="1116"/>
      <c r="G26" s="1116"/>
      <c r="H26" s="1116"/>
      <c r="I26" s="1117"/>
      <c r="J26" s="441"/>
      <c r="K26"/>
      <c r="L26"/>
      <c r="M26"/>
    </row>
    <row r="27" spans="2:13" ht="15">
      <c r="B27" s="595"/>
      <c r="C27" s="1118"/>
      <c r="D27" s="1119"/>
      <c r="E27" s="1119"/>
      <c r="F27" s="1119"/>
      <c r="G27" s="1119"/>
      <c r="H27" s="1119"/>
      <c r="I27" s="1120"/>
      <c r="J27" s="441"/>
      <c r="K27"/>
      <c r="L27"/>
      <c r="M27"/>
    </row>
    <row r="28" spans="2:13" ht="15">
      <c r="B28" s="595"/>
      <c r="C28" s="307"/>
      <c r="D28" s="307"/>
      <c r="E28" s="307"/>
      <c r="F28" s="307"/>
      <c r="G28" s="307"/>
      <c r="H28" s="389"/>
      <c r="I28" s="389"/>
      <c r="J28" s="441"/>
      <c r="K28"/>
      <c r="L28"/>
      <c r="M28"/>
    </row>
    <row r="29" spans="2:13" ht="15">
      <c r="B29" s="880" t="s">
        <v>2821</v>
      </c>
      <c r="C29" s="307"/>
      <c r="D29" s="307"/>
      <c r="E29" s="307"/>
      <c r="F29" s="307"/>
      <c r="G29" s="307"/>
      <c r="H29" s="307"/>
      <c r="I29" s="307"/>
      <c r="J29" s="441"/>
      <c r="K29"/>
      <c r="L29"/>
      <c r="M29"/>
    </row>
    <row r="30" spans="2:13" ht="15">
      <c r="B30" s="595"/>
      <c r="C30" s="307"/>
      <c r="D30" s="307"/>
      <c r="E30" s="307"/>
      <c r="F30" s="307"/>
      <c r="G30" s="307"/>
      <c r="H30" s="435"/>
      <c r="I30" s="435"/>
      <c r="J30" s="441"/>
      <c r="K30"/>
      <c r="L30"/>
      <c r="M30"/>
    </row>
    <row r="31" spans="2:13" ht="15">
      <c r="B31" s="595"/>
      <c r="C31" s="1112"/>
      <c r="D31" s="1113"/>
      <c r="E31" s="1113"/>
      <c r="F31" s="1113"/>
      <c r="G31" s="1113"/>
      <c r="H31" s="1113"/>
      <c r="I31" s="1114"/>
      <c r="J31" s="441"/>
      <c r="K31"/>
      <c r="L31"/>
      <c r="M31"/>
    </row>
    <row r="32" spans="2:13" ht="15">
      <c r="B32" s="595"/>
      <c r="C32" s="1115"/>
      <c r="D32" s="1116"/>
      <c r="E32" s="1116"/>
      <c r="F32" s="1116"/>
      <c r="G32" s="1116"/>
      <c r="H32" s="1116"/>
      <c r="I32" s="1117"/>
      <c r="J32" s="441"/>
      <c r="K32"/>
      <c r="L32"/>
      <c r="M32"/>
    </row>
    <row r="33" spans="2:13" ht="15">
      <c r="B33" s="595"/>
      <c r="C33" s="1115"/>
      <c r="D33" s="1116"/>
      <c r="E33" s="1116"/>
      <c r="F33" s="1116"/>
      <c r="G33" s="1116"/>
      <c r="H33" s="1116"/>
      <c r="I33" s="1117"/>
      <c r="J33" s="441"/>
      <c r="K33"/>
      <c r="L33"/>
      <c r="M33"/>
    </row>
    <row r="34" spans="2:13" ht="15">
      <c r="B34" s="717"/>
      <c r="C34" s="1115"/>
      <c r="D34" s="1116"/>
      <c r="E34" s="1116"/>
      <c r="F34" s="1116"/>
      <c r="G34" s="1116"/>
      <c r="H34" s="1116"/>
      <c r="I34" s="1117"/>
      <c r="J34" s="441"/>
      <c r="K34"/>
      <c r="L34"/>
      <c r="M34"/>
    </row>
    <row r="35" spans="2:13" ht="15">
      <c r="B35" s="717"/>
      <c r="C35" s="1115"/>
      <c r="D35" s="1116"/>
      <c r="E35" s="1116"/>
      <c r="F35" s="1116"/>
      <c r="G35" s="1116"/>
      <c r="H35" s="1116"/>
      <c r="I35" s="1117"/>
      <c r="J35" s="441"/>
      <c r="K35"/>
      <c r="L35"/>
      <c r="M35"/>
    </row>
    <row r="36" spans="2:13" ht="15">
      <c r="B36" s="717"/>
      <c r="C36" s="1118"/>
      <c r="D36" s="1119"/>
      <c r="E36" s="1119"/>
      <c r="F36" s="1119"/>
      <c r="G36" s="1119"/>
      <c r="H36" s="1119"/>
      <c r="I36" s="1120"/>
      <c r="J36" s="441"/>
      <c r="K36"/>
      <c r="L36"/>
      <c r="M36"/>
    </row>
    <row r="37" spans="2:13" ht="15">
      <c r="B37" s="595"/>
      <c r="C37" s="307"/>
      <c r="D37" s="307"/>
      <c r="E37" s="307"/>
      <c r="F37" s="307"/>
      <c r="G37" s="307"/>
      <c r="H37" s="307"/>
      <c r="I37" s="307"/>
      <c r="J37" s="441"/>
      <c r="K37"/>
      <c r="L37"/>
      <c r="M37"/>
    </row>
    <row r="38" spans="2:13" ht="15">
      <c r="B38" s="595"/>
      <c r="C38" s="307"/>
      <c r="D38" s="307"/>
      <c r="E38" s="307"/>
      <c r="F38" s="307"/>
      <c r="G38" s="307"/>
      <c r="H38" s="307"/>
      <c r="I38" s="307"/>
      <c r="J38" s="441"/>
      <c r="K38"/>
      <c r="L38"/>
      <c r="M38"/>
    </row>
    <row r="39" spans="2:13" ht="15">
      <c r="B39" s="880" t="s">
        <v>2823</v>
      </c>
      <c r="C39" s="307"/>
      <c r="D39" s="307"/>
      <c r="E39" s="307"/>
      <c r="F39" s="307"/>
      <c r="G39" s="307"/>
      <c r="H39" s="307"/>
      <c r="I39" s="307"/>
      <c r="J39" s="441"/>
      <c r="K39"/>
      <c r="L39"/>
      <c r="M39"/>
    </row>
    <row r="40" spans="2:13" ht="15">
      <c r="B40" s="442"/>
      <c r="C40" s="307"/>
      <c r="D40" s="307"/>
      <c r="E40" s="307"/>
      <c r="F40" s="307"/>
      <c r="G40" s="307"/>
      <c r="H40" s="435"/>
      <c r="I40" s="435"/>
      <c r="J40" s="441"/>
      <c r="K40"/>
      <c r="L40"/>
      <c r="M40"/>
    </row>
    <row r="41" spans="2:13" ht="15">
      <c r="B41" s="442"/>
      <c r="C41" s="1112"/>
      <c r="D41" s="1113"/>
      <c r="E41" s="1113"/>
      <c r="F41" s="1113"/>
      <c r="G41" s="1113"/>
      <c r="H41" s="1113"/>
      <c r="I41" s="1114"/>
      <c r="J41" s="441"/>
      <c r="K41"/>
      <c r="L41"/>
      <c r="M41"/>
    </row>
    <row r="42" spans="2:13" ht="15">
      <c r="B42" s="442"/>
      <c r="C42" s="1115"/>
      <c r="D42" s="1116"/>
      <c r="E42" s="1116"/>
      <c r="F42" s="1116"/>
      <c r="G42" s="1116"/>
      <c r="H42" s="1116"/>
      <c r="I42" s="1117"/>
      <c r="J42" s="441"/>
      <c r="K42"/>
      <c r="L42"/>
      <c r="M42"/>
    </row>
    <row r="43" spans="2:13" ht="15">
      <c r="B43" s="442"/>
      <c r="C43" s="1115"/>
      <c r="D43" s="1116"/>
      <c r="E43" s="1116"/>
      <c r="F43" s="1116"/>
      <c r="G43" s="1116"/>
      <c r="H43" s="1116"/>
      <c r="I43" s="1117"/>
      <c r="J43" s="441"/>
      <c r="K43"/>
      <c r="L43"/>
      <c r="M43"/>
    </row>
    <row r="44" spans="2:13" ht="15">
      <c r="B44" s="442"/>
      <c r="C44" s="1115"/>
      <c r="D44" s="1116"/>
      <c r="E44" s="1116"/>
      <c r="F44" s="1116"/>
      <c r="G44" s="1116"/>
      <c r="H44" s="1116"/>
      <c r="I44" s="1117"/>
      <c r="J44" s="441"/>
      <c r="K44"/>
      <c r="L44"/>
      <c r="M44"/>
    </row>
    <row r="45" spans="2:13" ht="15">
      <c r="B45" s="442"/>
      <c r="C45" s="1115"/>
      <c r="D45" s="1116"/>
      <c r="E45" s="1116"/>
      <c r="F45" s="1116"/>
      <c r="G45" s="1116"/>
      <c r="H45" s="1116"/>
      <c r="I45" s="1117"/>
      <c r="J45" s="441"/>
      <c r="K45"/>
      <c r="L45"/>
      <c r="M45"/>
    </row>
    <row r="46" spans="2:13" ht="15">
      <c r="B46" s="442"/>
      <c r="C46" s="1118"/>
      <c r="D46" s="1119"/>
      <c r="E46" s="1119"/>
      <c r="F46" s="1119"/>
      <c r="G46" s="1119"/>
      <c r="H46" s="1119"/>
      <c r="I46" s="1120"/>
      <c r="J46" s="441"/>
      <c r="K46"/>
      <c r="L46"/>
      <c r="M46"/>
    </row>
    <row r="47" spans="2:13" ht="15">
      <c r="B47" s="442"/>
      <c r="C47" s="924"/>
      <c r="D47" s="924"/>
      <c r="E47" s="924"/>
      <c r="F47" s="924"/>
      <c r="G47" s="924"/>
      <c r="H47" s="924"/>
      <c r="I47" s="924"/>
      <c r="J47" s="441"/>
      <c r="K47"/>
      <c r="L47"/>
      <c r="M47"/>
    </row>
    <row r="48" spans="2:13" ht="15">
      <c r="B48" s="442"/>
      <c r="C48" s="1245" t="s">
        <v>2859</v>
      </c>
      <c r="D48" s="1245"/>
      <c r="E48" s="1245"/>
      <c r="F48" s="1245"/>
      <c r="G48" s="1245"/>
      <c r="H48" s="1245"/>
      <c r="I48" s="1245"/>
      <c r="J48" s="441"/>
      <c r="K48"/>
      <c r="L48"/>
      <c r="M48"/>
    </row>
    <row r="49" spans="2:13" ht="15">
      <c r="B49" s="445"/>
      <c r="C49" s="435"/>
      <c r="D49" s="435"/>
      <c r="E49" s="435"/>
      <c r="F49" s="435"/>
      <c r="G49" s="435"/>
      <c r="H49" s="435"/>
      <c r="I49" s="435"/>
      <c r="J49" s="443"/>
      <c r="K49"/>
      <c r="L49"/>
      <c r="M49"/>
    </row>
  </sheetData>
  <sheetProtection/>
  <mergeCells count="7">
    <mergeCell ref="C48:I48"/>
    <mergeCell ref="C22:I27"/>
    <mergeCell ref="C31:I36"/>
    <mergeCell ref="C41:I46"/>
    <mergeCell ref="A1:F1"/>
    <mergeCell ref="B3:J3"/>
    <mergeCell ref="B4:J4"/>
  </mergeCells>
  <printOptions horizontalCentered="1"/>
  <pageMargins left="0.3937007874015748" right="0.3937007874015748" top="0.7874015748031497" bottom="0.3937007874015748" header="0.3937007874015748" footer="0"/>
  <pageSetup fitToHeight="0" fitToWidth="1" horizontalDpi="600" verticalDpi="600" orientation="portrait" paperSize="9" scale="66" r:id="rId2"/>
  <headerFooter scaleWithDoc="0">
    <oddHeader>&amp;L&amp;G&amp;R&amp;10Anexo à Circular OE2019 
Série A N.º 1390</oddHeader>
  </headerFooter>
  <legacyDrawingHF r:id="rId1"/>
</worksheet>
</file>

<file path=xl/worksheets/sheet15.xml><?xml version="1.0" encoding="utf-8"?>
<worksheet xmlns="http://schemas.openxmlformats.org/spreadsheetml/2006/main" xmlns:r="http://schemas.openxmlformats.org/officeDocument/2006/relationships">
  <sheetPr>
    <pageSetUpPr fitToPage="1"/>
  </sheetPr>
  <dimension ref="B2:D311"/>
  <sheetViews>
    <sheetView showGridLines="0" zoomScalePageLayoutView="0" workbookViewId="0" topLeftCell="A13">
      <selection activeCell="B31" sqref="B31"/>
    </sheetView>
  </sheetViews>
  <sheetFormatPr defaultColWidth="9.140625" defaultRowHeight="15"/>
  <cols>
    <col min="1" max="1" width="9.140625" style="1039" customWidth="1"/>
    <col min="2" max="2" width="114.28125" style="1039" customWidth="1"/>
    <col min="3" max="16384" width="9.140625" style="1039" customWidth="1"/>
  </cols>
  <sheetData>
    <row r="1" ht="41.25" customHeight="1"/>
    <row r="2" ht="15.75">
      <c r="B2" s="1040" t="s">
        <v>2947</v>
      </c>
    </row>
    <row r="3" ht="15.75">
      <c r="B3" s="1040" t="s">
        <v>2948</v>
      </c>
    </row>
    <row r="4" ht="15.75">
      <c r="B4" s="1040" t="s">
        <v>2949</v>
      </c>
    </row>
    <row r="5" ht="15.75">
      <c r="B5" s="1040"/>
    </row>
    <row r="6" ht="15.75">
      <c r="B6" s="1040" t="s">
        <v>2818</v>
      </c>
    </row>
    <row r="8" ht="114" customHeight="1">
      <c r="B8" s="1041" t="s">
        <v>2950</v>
      </c>
    </row>
    <row r="9" ht="103.5" customHeight="1">
      <c r="B9" s="1041" t="s">
        <v>2951</v>
      </c>
    </row>
    <row r="10" ht="27" customHeight="1">
      <c r="B10" s="1041" t="s">
        <v>2952</v>
      </c>
    </row>
    <row r="11" ht="53.25" customHeight="1">
      <c r="B11" s="1041" t="s">
        <v>2953</v>
      </c>
    </row>
    <row r="12" spans="2:4" ht="98.25" customHeight="1">
      <c r="B12" s="1041" t="s">
        <v>2954</v>
      </c>
      <c r="D12" s="1040"/>
    </row>
    <row r="13" spans="2:4" ht="63" customHeight="1">
      <c r="B13" s="1041" t="s">
        <v>2955</v>
      </c>
      <c r="D13" s="1040"/>
    </row>
    <row r="14" spans="2:4" ht="97.5" customHeight="1">
      <c r="B14" s="1041" t="s">
        <v>2956</v>
      </c>
      <c r="D14" s="1040"/>
    </row>
    <row r="15" ht="54" customHeight="1">
      <c r="B15" s="1041" t="s">
        <v>2957</v>
      </c>
    </row>
    <row r="16" ht="38.25" customHeight="1">
      <c r="B16" s="1041" t="s">
        <v>2958</v>
      </c>
    </row>
    <row r="17" ht="15">
      <c r="B17" s="1041"/>
    </row>
    <row r="18" ht="16.5" customHeight="1">
      <c r="B18" s="1041" t="s">
        <v>2959</v>
      </c>
    </row>
    <row r="19" ht="15">
      <c r="B19" s="1042" t="s">
        <v>2960</v>
      </c>
    </row>
    <row r="20" ht="15">
      <c r="B20" s="1041"/>
    </row>
    <row r="21" ht="16.5" customHeight="1">
      <c r="B21" s="1041" t="s">
        <v>2961</v>
      </c>
    </row>
    <row r="22" ht="15">
      <c r="B22" s="1042" t="s">
        <v>2962</v>
      </c>
    </row>
    <row r="23" ht="15">
      <c r="B23" s="1041"/>
    </row>
    <row r="24" ht="16.5" customHeight="1">
      <c r="B24" s="1041" t="s">
        <v>2963</v>
      </c>
    </row>
    <row r="25" ht="15">
      <c r="B25" s="1042" t="s">
        <v>2964</v>
      </c>
    </row>
    <row r="26" ht="15">
      <c r="B26" s="1041"/>
    </row>
    <row r="27" ht="15">
      <c r="B27" s="1041"/>
    </row>
    <row r="28" ht="15">
      <c r="B28" s="1041"/>
    </row>
    <row r="29" ht="15">
      <c r="B29" s="1043" t="s">
        <v>2965</v>
      </c>
    </row>
    <row r="30" ht="15">
      <c r="B30" s="1041"/>
    </row>
    <row r="31" ht="15">
      <c r="B31" s="1041"/>
    </row>
    <row r="32" ht="15">
      <c r="B32" s="1041"/>
    </row>
    <row r="33" ht="15">
      <c r="B33" s="1041"/>
    </row>
    <row r="34" ht="15">
      <c r="B34" s="1041"/>
    </row>
    <row r="35" ht="15">
      <c r="B35" s="1041"/>
    </row>
    <row r="36" ht="15">
      <c r="B36" s="1041"/>
    </row>
    <row r="37" ht="15">
      <c r="B37" s="1041"/>
    </row>
    <row r="38" ht="15">
      <c r="B38" s="1041"/>
    </row>
    <row r="39" ht="15">
      <c r="B39" s="1041"/>
    </row>
    <row r="40" ht="15">
      <c r="B40" s="1041"/>
    </row>
    <row r="41" ht="15">
      <c r="B41" s="1041"/>
    </row>
    <row r="42" ht="15">
      <c r="B42" s="1041"/>
    </row>
    <row r="43" ht="15">
      <c r="B43" s="1041"/>
    </row>
    <row r="44" ht="15">
      <c r="B44" s="1041"/>
    </row>
    <row r="45" ht="15">
      <c r="B45" s="1041"/>
    </row>
    <row r="46" ht="15">
      <c r="B46" s="1041"/>
    </row>
    <row r="47" ht="15">
      <c r="B47" s="1041"/>
    </row>
    <row r="48" ht="15">
      <c r="B48" s="1041"/>
    </row>
    <row r="49" ht="15">
      <c r="B49" s="1041"/>
    </row>
    <row r="50" ht="15">
      <c r="B50" s="1041"/>
    </row>
    <row r="51" ht="15">
      <c r="B51" s="1041"/>
    </row>
    <row r="52" ht="15">
      <c r="B52" s="1041"/>
    </row>
    <row r="53" ht="15">
      <c r="B53" s="1041"/>
    </row>
    <row r="54" ht="15">
      <c r="B54" s="1041"/>
    </row>
    <row r="55" ht="15">
      <c r="B55" s="1041"/>
    </row>
    <row r="56" ht="15">
      <c r="B56" s="1041"/>
    </row>
    <row r="57" ht="15">
      <c r="B57" s="1041"/>
    </row>
    <row r="58" ht="15">
      <c r="B58" s="1041"/>
    </row>
    <row r="59" ht="15">
      <c r="B59" s="1041"/>
    </row>
    <row r="60" ht="15">
      <c r="B60" s="1041"/>
    </row>
    <row r="61" ht="15">
      <c r="B61" s="1041"/>
    </row>
    <row r="62" ht="15">
      <c r="B62" s="1041"/>
    </row>
    <row r="63" ht="15">
      <c r="B63" s="1041"/>
    </row>
    <row r="64" ht="15">
      <c r="B64" s="1041"/>
    </row>
    <row r="65" ht="15">
      <c r="B65" s="1041"/>
    </row>
    <row r="66" ht="15">
      <c r="B66" s="1041"/>
    </row>
    <row r="67" ht="15">
      <c r="B67" s="1041"/>
    </row>
    <row r="68" ht="15">
      <c r="B68" s="1041"/>
    </row>
    <row r="69" ht="15">
      <c r="B69" s="1041"/>
    </row>
    <row r="70" ht="15">
      <c r="B70" s="1041"/>
    </row>
    <row r="71" ht="15">
      <c r="B71" s="1041"/>
    </row>
    <row r="72" ht="15">
      <c r="B72" s="1041"/>
    </row>
    <row r="73" ht="15">
      <c r="B73" s="1041"/>
    </row>
    <row r="74" ht="15">
      <c r="B74" s="1041"/>
    </row>
    <row r="75" ht="15">
      <c r="B75" s="1041"/>
    </row>
    <row r="76" ht="15">
      <c r="B76" s="1041"/>
    </row>
    <row r="77" ht="15">
      <c r="B77" s="1041"/>
    </row>
    <row r="78" ht="15">
      <c r="B78" s="1041"/>
    </row>
    <row r="79" ht="15">
      <c r="B79" s="1041"/>
    </row>
    <row r="80" ht="15">
      <c r="B80" s="1041"/>
    </row>
    <row r="81" ht="15">
      <c r="B81" s="1041"/>
    </row>
    <row r="82" ht="15">
      <c r="B82" s="1041"/>
    </row>
    <row r="83" ht="15">
      <c r="B83" s="1041"/>
    </row>
    <row r="84" ht="15">
      <c r="B84" s="1041"/>
    </row>
    <row r="85" ht="15">
      <c r="B85" s="1041"/>
    </row>
    <row r="86" ht="15">
      <c r="B86" s="1041"/>
    </row>
    <row r="87" ht="15">
      <c r="B87" s="1041"/>
    </row>
    <row r="88" ht="15">
      <c r="B88" s="1041"/>
    </row>
    <row r="89" ht="15">
      <c r="B89" s="1041"/>
    </row>
    <row r="90" ht="15">
      <c r="B90" s="1041"/>
    </row>
    <row r="91" ht="15">
      <c r="B91" s="1041"/>
    </row>
    <row r="92" ht="15">
      <c r="B92" s="1041"/>
    </row>
    <row r="93" ht="15">
      <c r="B93" s="1041"/>
    </row>
    <row r="94" ht="15">
      <c r="B94" s="1041"/>
    </row>
    <row r="95" ht="15">
      <c r="B95" s="1041"/>
    </row>
    <row r="96" ht="15">
      <c r="B96" s="1041"/>
    </row>
    <row r="97" ht="15">
      <c r="B97" s="1041"/>
    </row>
    <row r="98" ht="15">
      <c r="B98" s="1041"/>
    </row>
    <row r="99" ht="15">
      <c r="B99" s="1041"/>
    </row>
    <row r="100" ht="15">
      <c r="B100" s="1041"/>
    </row>
    <row r="101" ht="15">
      <c r="B101" s="1041"/>
    </row>
    <row r="102" ht="15">
      <c r="B102" s="1041"/>
    </row>
    <row r="103" ht="15">
      <c r="B103" s="1041"/>
    </row>
    <row r="104" ht="15">
      <c r="B104" s="1041"/>
    </row>
    <row r="105" ht="15">
      <c r="B105" s="1041"/>
    </row>
    <row r="106" ht="15">
      <c r="B106" s="1041"/>
    </row>
    <row r="107" ht="15">
      <c r="B107" s="1041"/>
    </row>
    <row r="108" ht="15">
      <c r="B108" s="1041"/>
    </row>
    <row r="109" ht="15">
      <c r="B109" s="1041"/>
    </row>
    <row r="110" ht="15">
      <c r="B110" s="1041"/>
    </row>
    <row r="111" ht="15">
      <c r="B111" s="1041"/>
    </row>
    <row r="112" ht="15">
      <c r="B112" s="1041"/>
    </row>
    <row r="113" ht="15">
      <c r="B113" s="1041"/>
    </row>
    <row r="114" ht="15">
      <c r="B114" s="1041"/>
    </row>
    <row r="115" ht="15">
      <c r="B115" s="1041"/>
    </row>
    <row r="116" ht="15">
      <c r="B116" s="1041"/>
    </row>
    <row r="117" ht="15">
      <c r="B117" s="1041"/>
    </row>
    <row r="118" ht="15">
      <c r="B118" s="1041"/>
    </row>
    <row r="119" ht="15">
      <c r="B119" s="1041"/>
    </row>
    <row r="120" ht="15">
      <c r="B120" s="1041"/>
    </row>
    <row r="121" ht="15">
      <c r="B121" s="1041"/>
    </row>
    <row r="122" ht="15">
      <c r="B122" s="1041"/>
    </row>
    <row r="123" ht="15">
      <c r="B123" s="1041"/>
    </row>
    <row r="124" ht="15">
      <c r="B124" s="1041"/>
    </row>
    <row r="125" ht="15">
      <c r="B125" s="1041"/>
    </row>
    <row r="126" ht="15">
      <c r="B126" s="1041"/>
    </row>
    <row r="127" ht="15">
      <c r="B127" s="1041"/>
    </row>
    <row r="128" ht="15">
      <c r="B128" s="1041"/>
    </row>
    <row r="129" ht="15">
      <c r="B129" s="1041"/>
    </row>
    <row r="130" ht="15">
      <c r="B130" s="1041"/>
    </row>
    <row r="131" ht="15">
      <c r="B131" s="1041"/>
    </row>
    <row r="132" ht="15">
      <c r="B132" s="1041"/>
    </row>
    <row r="133" ht="15">
      <c r="B133" s="1041"/>
    </row>
    <row r="134" ht="15">
      <c r="B134" s="1041"/>
    </row>
    <row r="135" ht="15">
      <c r="B135" s="1041"/>
    </row>
    <row r="136" ht="15">
      <c r="B136" s="1041"/>
    </row>
    <row r="137" ht="15">
      <c r="B137" s="1041"/>
    </row>
    <row r="138" ht="15">
      <c r="B138" s="1041"/>
    </row>
    <row r="139" ht="15">
      <c r="B139" s="1041"/>
    </row>
    <row r="140" ht="15">
      <c r="B140" s="1041"/>
    </row>
    <row r="141" ht="15">
      <c r="B141" s="1041"/>
    </row>
    <row r="142" ht="15">
      <c r="B142" s="1041"/>
    </row>
    <row r="143" ht="15">
      <c r="B143" s="1041"/>
    </row>
    <row r="144" ht="15">
      <c r="B144" s="1041"/>
    </row>
    <row r="145" ht="15">
      <c r="B145" s="1041"/>
    </row>
    <row r="146" ht="15">
      <c r="B146" s="1041"/>
    </row>
    <row r="147" ht="15">
      <c r="B147" s="1041"/>
    </row>
    <row r="148" ht="15">
      <c r="B148" s="1041"/>
    </row>
    <row r="149" ht="15">
      <c r="B149" s="1041"/>
    </row>
    <row r="150" ht="15">
      <c r="B150" s="1041"/>
    </row>
    <row r="151" ht="15">
      <c r="B151" s="1041"/>
    </row>
    <row r="152" ht="15">
      <c r="B152" s="1041"/>
    </row>
    <row r="153" ht="15">
      <c r="B153" s="1041"/>
    </row>
    <row r="154" ht="15">
      <c r="B154" s="1041"/>
    </row>
    <row r="155" ht="15">
      <c r="B155" s="1041"/>
    </row>
    <row r="156" ht="15">
      <c r="B156" s="1041"/>
    </row>
    <row r="157" ht="15">
      <c r="B157" s="1041"/>
    </row>
    <row r="158" ht="15">
      <c r="B158" s="1041"/>
    </row>
    <row r="159" ht="15">
      <c r="B159" s="1041"/>
    </row>
    <row r="160" ht="15">
      <c r="B160" s="1041"/>
    </row>
    <row r="161" ht="15">
      <c r="B161" s="1041"/>
    </row>
    <row r="162" ht="15">
      <c r="B162" s="1041"/>
    </row>
    <row r="163" ht="15">
      <c r="B163" s="1041"/>
    </row>
    <row r="164" ht="15">
      <c r="B164" s="1041"/>
    </row>
    <row r="165" ht="15">
      <c r="B165" s="1041"/>
    </row>
    <row r="166" ht="15">
      <c r="B166" s="1041"/>
    </row>
    <row r="167" ht="15">
      <c r="B167" s="1041"/>
    </row>
    <row r="168" ht="15">
      <c r="B168" s="1041"/>
    </row>
    <row r="169" ht="15">
      <c r="B169" s="1041"/>
    </row>
    <row r="170" ht="15">
      <c r="B170" s="1041"/>
    </row>
    <row r="171" ht="15">
      <c r="B171" s="1041"/>
    </row>
    <row r="172" ht="15">
      <c r="B172" s="1041"/>
    </row>
    <row r="173" ht="15">
      <c r="B173" s="1041"/>
    </row>
    <row r="174" ht="15">
      <c r="B174" s="1041"/>
    </row>
    <row r="175" ht="15">
      <c r="B175" s="1041"/>
    </row>
    <row r="176" ht="15">
      <c r="B176" s="1041"/>
    </row>
    <row r="177" ht="15">
      <c r="B177" s="1041"/>
    </row>
    <row r="178" ht="15">
      <c r="B178" s="1041"/>
    </row>
    <row r="179" ht="15">
      <c r="B179" s="1041"/>
    </row>
    <row r="180" ht="15">
      <c r="B180" s="1041"/>
    </row>
    <row r="181" ht="15">
      <c r="B181" s="1041"/>
    </row>
    <row r="182" ht="15">
      <c r="B182" s="1041"/>
    </row>
    <row r="183" ht="15">
      <c r="B183" s="1041"/>
    </row>
    <row r="184" ht="15">
      <c r="B184" s="1041"/>
    </row>
    <row r="185" ht="15">
      <c r="B185" s="1041"/>
    </row>
    <row r="186" ht="15">
      <c r="B186" s="1041"/>
    </row>
    <row r="187" ht="15">
      <c r="B187" s="1041"/>
    </row>
    <row r="188" ht="15">
      <c r="B188" s="1041"/>
    </row>
    <row r="189" ht="15">
      <c r="B189" s="1041"/>
    </row>
    <row r="190" ht="15">
      <c r="B190" s="1041"/>
    </row>
    <row r="191" ht="15">
      <c r="B191" s="1041"/>
    </row>
    <row r="192" ht="15">
      <c r="B192" s="1041"/>
    </row>
    <row r="193" ht="15">
      <c r="B193" s="1041"/>
    </row>
    <row r="194" ht="15">
      <c r="B194" s="1041"/>
    </row>
    <row r="195" ht="15">
      <c r="B195" s="1041"/>
    </row>
    <row r="196" ht="15">
      <c r="B196" s="1041"/>
    </row>
    <row r="197" ht="15">
      <c r="B197" s="1041"/>
    </row>
    <row r="198" ht="15">
      <c r="B198" s="1041"/>
    </row>
    <row r="199" ht="15">
      <c r="B199" s="1041"/>
    </row>
    <row r="200" ht="15">
      <c r="B200" s="1044"/>
    </row>
    <row r="201" ht="15">
      <c r="B201" s="1044"/>
    </row>
    <row r="202" ht="15">
      <c r="B202" s="1044"/>
    </row>
    <row r="203" ht="15">
      <c r="B203" s="1044"/>
    </row>
    <row r="204" ht="15">
      <c r="B204" s="1044"/>
    </row>
    <row r="205" ht="15">
      <c r="B205" s="1044"/>
    </row>
    <row r="206" ht="15">
      <c r="B206" s="1044"/>
    </row>
    <row r="207" ht="15">
      <c r="B207" s="1044"/>
    </row>
    <row r="208" ht="15">
      <c r="B208" s="1044"/>
    </row>
    <row r="209" ht="15">
      <c r="B209" s="1044"/>
    </row>
    <row r="210" ht="15">
      <c r="B210" s="1044"/>
    </row>
    <row r="211" ht="15">
      <c r="B211" s="1044"/>
    </row>
    <row r="212" ht="15">
      <c r="B212" s="1044"/>
    </row>
    <row r="213" ht="15">
      <c r="B213" s="1044"/>
    </row>
    <row r="214" ht="15">
      <c r="B214" s="1044"/>
    </row>
    <row r="215" ht="15">
      <c r="B215" s="1044"/>
    </row>
    <row r="216" ht="15">
      <c r="B216" s="1044"/>
    </row>
    <row r="217" ht="15">
      <c r="B217" s="1044"/>
    </row>
    <row r="218" ht="15">
      <c r="B218" s="1044"/>
    </row>
    <row r="219" ht="15">
      <c r="B219" s="1044"/>
    </row>
    <row r="220" ht="15">
      <c r="B220" s="1044"/>
    </row>
    <row r="221" ht="15">
      <c r="B221" s="1044"/>
    </row>
    <row r="222" ht="15">
      <c r="B222" s="1044"/>
    </row>
    <row r="223" ht="15">
      <c r="B223" s="1044"/>
    </row>
    <row r="224" ht="15">
      <c r="B224" s="1044"/>
    </row>
    <row r="225" ht="15">
      <c r="B225" s="1044"/>
    </row>
    <row r="226" ht="15">
      <c r="B226" s="1044"/>
    </row>
    <row r="227" ht="15">
      <c r="B227" s="1044"/>
    </row>
    <row r="228" ht="15">
      <c r="B228" s="1044"/>
    </row>
    <row r="229" ht="15">
      <c r="B229" s="1044"/>
    </row>
    <row r="230" ht="15">
      <c r="B230" s="1044"/>
    </row>
    <row r="231" ht="15">
      <c r="B231" s="1044"/>
    </row>
    <row r="232" ht="15">
      <c r="B232" s="1044"/>
    </row>
    <row r="233" ht="15">
      <c r="B233" s="1044"/>
    </row>
    <row r="234" ht="15">
      <c r="B234" s="1044"/>
    </row>
    <row r="235" ht="15">
      <c r="B235" s="1044"/>
    </row>
    <row r="236" ht="15">
      <c r="B236" s="1044"/>
    </row>
    <row r="237" ht="15">
      <c r="B237" s="1044"/>
    </row>
    <row r="238" ht="15">
      <c r="B238" s="1044"/>
    </row>
    <row r="239" ht="15">
      <c r="B239" s="1044"/>
    </row>
    <row r="240" ht="15">
      <c r="B240" s="1044"/>
    </row>
    <row r="241" ht="15">
      <c r="B241" s="1044"/>
    </row>
    <row r="242" ht="15">
      <c r="B242" s="1044"/>
    </row>
    <row r="243" ht="15">
      <c r="B243" s="1044"/>
    </row>
    <row r="244" ht="15">
      <c r="B244" s="1044"/>
    </row>
    <row r="245" ht="15">
      <c r="B245" s="1044"/>
    </row>
    <row r="246" ht="15">
      <c r="B246" s="1044"/>
    </row>
    <row r="247" ht="15">
      <c r="B247" s="1044"/>
    </row>
    <row r="248" ht="15">
      <c r="B248" s="1044"/>
    </row>
    <row r="249" ht="15">
      <c r="B249" s="1044"/>
    </row>
    <row r="250" ht="15">
      <c r="B250" s="1044"/>
    </row>
    <row r="251" ht="15">
      <c r="B251" s="1044"/>
    </row>
    <row r="252" ht="15">
      <c r="B252" s="1044"/>
    </row>
    <row r="253" ht="15">
      <c r="B253" s="1044"/>
    </row>
    <row r="254" ht="15">
      <c r="B254" s="1044"/>
    </row>
    <row r="255" ht="15">
      <c r="B255" s="1044"/>
    </row>
    <row r="256" ht="15">
      <c r="B256" s="1044"/>
    </row>
    <row r="257" ht="15">
      <c r="B257" s="1044"/>
    </row>
    <row r="258" ht="15">
      <c r="B258" s="1044"/>
    </row>
    <row r="259" ht="15">
      <c r="B259" s="1044"/>
    </row>
    <row r="260" ht="15">
      <c r="B260" s="1044"/>
    </row>
    <row r="261" ht="15">
      <c r="B261" s="1044"/>
    </row>
    <row r="262" ht="15">
      <c r="B262" s="1044"/>
    </row>
    <row r="263" ht="15">
      <c r="B263" s="1044"/>
    </row>
    <row r="264" ht="15">
      <c r="B264" s="1044"/>
    </row>
    <row r="265" ht="15">
      <c r="B265" s="1044"/>
    </row>
    <row r="266" ht="15">
      <c r="B266" s="1044"/>
    </row>
    <row r="267" ht="15">
      <c r="B267" s="1044"/>
    </row>
    <row r="268" ht="15">
      <c r="B268" s="1044"/>
    </row>
    <row r="269" ht="15">
      <c r="B269" s="1044"/>
    </row>
    <row r="270" ht="15">
      <c r="B270" s="1044"/>
    </row>
    <row r="271" ht="15">
      <c r="B271" s="1044"/>
    </row>
    <row r="272" ht="15">
      <c r="B272" s="1044"/>
    </row>
    <row r="273" ht="15">
      <c r="B273" s="1044"/>
    </row>
    <row r="274" ht="15">
      <c r="B274" s="1044"/>
    </row>
    <row r="275" ht="15">
      <c r="B275" s="1044"/>
    </row>
    <row r="276" ht="15">
      <c r="B276" s="1044"/>
    </row>
    <row r="277" ht="15">
      <c r="B277" s="1044"/>
    </row>
    <row r="278" ht="15">
      <c r="B278" s="1044"/>
    </row>
    <row r="279" ht="15">
      <c r="B279" s="1044"/>
    </row>
    <row r="280" ht="15">
      <c r="B280" s="1044"/>
    </row>
    <row r="281" ht="15">
      <c r="B281" s="1044"/>
    </row>
    <row r="282" ht="15">
      <c r="B282" s="1044"/>
    </row>
    <row r="283" ht="15">
      <c r="B283" s="1044"/>
    </row>
    <row r="284" ht="15">
      <c r="B284" s="1044"/>
    </row>
    <row r="285" ht="15">
      <c r="B285" s="1044"/>
    </row>
    <row r="286" ht="15">
      <c r="B286" s="1044"/>
    </row>
    <row r="287" ht="15">
      <c r="B287" s="1044"/>
    </row>
    <row r="288" ht="15">
      <c r="B288" s="1044"/>
    </row>
    <row r="289" ht="15">
      <c r="B289" s="1044"/>
    </row>
    <row r="290" ht="15">
      <c r="B290" s="1044"/>
    </row>
    <row r="291" ht="15">
      <c r="B291" s="1044"/>
    </row>
    <row r="292" ht="15">
      <c r="B292" s="1044"/>
    </row>
    <row r="293" ht="15">
      <c r="B293" s="1044"/>
    </row>
    <row r="294" ht="15">
      <c r="B294" s="1044"/>
    </row>
    <row r="295" ht="15">
      <c r="B295" s="1044"/>
    </row>
    <row r="296" ht="15">
      <c r="B296" s="1044"/>
    </row>
    <row r="297" ht="15">
      <c r="B297" s="1044"/>
    </row>
    <row r="298" ht="15">
      <c r="B298" s="1044"/>
    </row>
    <row r="299" ht="15">
      <c r="B299" s="1044"/>
    </row>
    <row r="300" ht="15">
      <c r="B300" s="1044"/>
    </row>
    <row r="301" ht="15">
      <c r="B301" s="1044"/>
    </row>
    <row r="302" ht="15">
      <c r="B302" s="1044"/>
    </row>
    <row r="303" ht="15">
      <c r="B303" s="1044"/>
    </row>
    <row r="304" ht="15">
      <c r="B304" s="1044"/>
    </row>
    <row r="305" ht="15">
      <c r="B305" s="1044"/>
    </row>
    <row r="306" ht="15">
      <c r="B306" s="1044"/>
    </row>
    <row r="307" ht="15">
      <c r="B307" s="1044"/>
    </row>
    <row r="308" ht="15">
      <c r="B308" s="1044"/>
    </row>
    <row r="309" ht="15">
      <c r="B309" s="1044"/>
    </row>
    <row r="310" ht="15">
      <c r="B310" s="1044"/>
    </row>
    <row r="311" ht="15">
      <c r="B311" s="1044"/>
    </row>
  </sheetData>
  <sheetProtection/>
  <hyperlinks>
    <hyperlink ref="B19" r:id="rId1" display="https://dre.pt/pesquisa/-/search/115360036/details/normal?l=1"/>
    <hyperlink ref="B22" r:id="rId2" display="http://plataformamulheres.org.pt/wp-content/ficheiros/2018/08/PpDM-Guia-Metodologico-OIG-layout.pdf"/>
    <hyperlink ref="B25" r:id="rId3" display="https://www.cig.gov.pt/wp-content/uploads/2018/08/CC_Interministerial.pdf"/>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0" r:id="rId5"/>
  <headerFooter>
    <oddHeader>&amp;L&amp;G&amp;R&amp;9Anexo à Circular OE2019 
Série A N.º 1390</oddHeader>
  </headerFooter>
  <legacyDrawingHF r:id="rId4"/>
</worksheet>
</file>

<file path=xl/worksheets/sheet16.xml><?xml version="1.0" encoding="utf-8"?>
<worksheet xmlns="http://schemas.openxmlformats.org/spreadsheetml/2006/main" xmlns:r="http://schemas.openxmlformats.org/officeDocument/2006/relationships">
  <dimension ref="A1:P299"/>
  <sheetViews>
    <sheetView showGridLines="0" zoomScale="70" zoomScaleNormal="70" zoomScaleSheetLayoutView="100" zoomScalePageLayoutView="0" workbookViewId="0" topLeftCell="A1">
      <selection activeCell="A1" sqref="A1:F1"/>
    </sheetView>
  </sheetViews>
  <sheetFormatPr defaultColWidth="9.140625" defaultRowHeight="15"/>
  <cols>
    <col min="1" max="1" width="3.7109375" style="13" customWidth="1"/>
    <col min="2" max="2" width="8.00390625" style="13" customWidth="1"/>
    <col min="3" max="3" width="7.00390625" style="13" customWidth="1"/>
    <col min="4" max="4" width="29.421875" style="13" bestFit="1" customWidth="1"/>
    <col min="5" max="5" width="7.140625" style="13" customWidth="1"/>
    <col min="6" max="9" width="20.140625" style="13" customWidth="1"/>
    <col min="10" max="10" width="19.57421875" style="13" customWidth="1"/>
    <col min="11" max="13" width="12.140625" style="13" customWidth="1"/>
    <col min="14" max="15" width="7.8515625" style="13" customWidth="1"/>
    <col min="16" max="16384" width="9.140625" style="13" customWidth="1"/>
  </cols>
  <sheetData>
    <row r="1" spans="1:14" s="1" customFormat="1" ht="48.75" customHeight="1">
      <c r="A1" s="1109"/>
      <c r="B1" s="1109"/>
      <c r="C1" s="1109"/>
      <c r="D1" s="1109"/>
      <c r="E1" s="1109"/>
      <c r="F1" s="1109"/>
      <c r="I1" s="179"/>
      <c r="J1" s="179"/>
      <c r="K1" s="179"/>
      <c r="L1" s="179"/>
      <c r="M1" s="179"/>
      <c r="N1" s="180"/>
    </row>
    <row r="2" ht="17.25" customHeight="1"/>
    <row r="3" spans="2:15" ht="37.5" customHeight="1">
      <c r="B3" s="1261" t="s">
        <v>1448</v>
      </c>
      <c r="C3" s="1261"/>
      <c r="D3" s="1261"/>
      <c r="E3" s="1261"/>
      <c r="F3" s="1261"/>
      <c r="G3" s="1261"/>
      <c r="H3" s="1261"/>
      <c r="I3" s="1261"/>
      <c r="J3" s="1261"/>
      <c r="K3" s="1261"/>
      <c r="L3" s="1261"/>
      <c r="M3" s="1261"/>
      <c r="N3" s="1261"/>
      <c r="O3" s="1261"/>
    </row>
    <row r="4" spans="2:15" ht="15.75" customHeight="1">
      <c r="B4" s="1262" t="s">
        <v>2597</v>
      </c>
      <c r="C4" s="1262"/>
      <c r="D4" s="1262"/>
      <c r="E4" s="1262"/>
      <c r="F4" s="1262"/>
      <c r="G4" s="1262"/>
      <c r="H4" s="1262"/>
      <c r="I4" s="1262"/>
      <c r="J4" s="1262"/>
      <c r="K4" s="1262"/>
      <c r="L4" s="1262"/>
      <c r="M4" s="1262"/>
      <c r="N4" s="1262"/>
      <c r="O4" s="1262"/>
    </row>
    <row r="5" ht="14.25" customHeight="1"/>
    <row r="6" spans="2:15" ht="18.75">
      <c r="B6" s="375"/>
      <c r="C6" s="376"/>
      <c r="D6" s="376"/>
      <c r="E6" s="376"/>
      <c r="F6" s="376"/>
      <c r="G6" s="376"/>
      <c r="H6" s="376"/>
      <c r="I6" s="384"/>
      <c r="J6" s="384"/>
      <c r="K6" s="384"/>
      <c r="L6" s="384"/>
      <c r="M6" s="384"/>
      <c r="N6" s="384"/>
      <c r="O6" s="377"/>
    </row>
    <row r="7" spans="2:15" ht="15">
      <c r="B7" s="378" t="s">
        <v>506</v>
      </c>
      <c r="C7" s="588"/>
      <c r="D7" s="307"/>
      <c r="E7" s="307"/>
      <c r="F7" s="307"/>
      <c r="G7" s="307"/>
      <c r="H7" s="307"/>
      <c r="I7" s="307"/>
      <c r="J7" s="307"/>
      <c r="K7" s="307"/>
      <c r="L7" s="307"/>
      <c r="M7" s="307"/>
      <c r="N7" s="307"/>
      <c r="O7" s="379"/>
    </row>
    <row r="8" spans="2:15" ht="18.75">
      <c r="B8" s="380"/>
      <c r="C8" s="374"/>
      <c r="D8" s="374"/>
      <c r="E8" s="374"/>
      <c r="F8" s="374"/>
      <c r="G8" s="374"/>
      <c r="H8" s="374"/>
      <c r="I8" s="307"/>
      <c r="J8" s="307"/>
      <c r="K8" s="307"/>
      <c r="L8" s="307"/>
      <c r="M8" s="307"/>
      <c r="N8" s="307"/>
      <c r="O8" s="379"/>
    </row>
    <row r="9" spans="2:15" ht="15">
      <c r="B9" s="378" t="s">
        <v>1610</v>
      </c>
      <c r="C9" s="588"/>
      <c r="D9" s="307"/>
      <c r="E9" s="307"/>
      <c r="F9" s="307"/>
      <c r="G9" s="307"/>
      <c r="H9" s="307"/>
      <c r="I9" s="307"/>
      <c r="J9" s="307"/>
      <c r="K9" s="307"/>
      <c r="L9" s="307"/>
      <c r="M9" s="307"/>
      <c r="N9" s="307"/>
      <c r="O9" s="379"/>
    </row>
    <row r="10" spans="2:15" ht="18.75">
      <c r="B10" s="380"/>
      <c r="C10" s="374"/>
      <c r="D10" s="374"/>
      <c r="E10" s="374"/>
      <c r="F10" s="374"/>
      <c r="G10" s="374"/>
      <c r="H10" s="374"/>
      <c r="I10" s="307"/>
      <c r="J10" s="307"/>
      <c r="K10" s="307"/>
      <c r="L10" s="307"/>
      <c r="M10" s="307"/>
      <c r="N10" s="307"/>
      <c r="O10" s="379"/>
    </row>
    <row r="11" spans="2:15" ht="15">
      <c r="B11" s="378" t="s">
        <v>1147</v>
      </c>
      <c r="C11" s="588"/>
      <c r="D11" s="307"/>
      <c r="E11" s="307"/>
      <c r="F11" s="307"/>
      <c r="G11" s="307"/>
      <c r="H11" s="307"/>
      <c r="I11" s="307"/>
      <c r="J11" s="307"/>
      <c r="K11" s="307"/>
      <c r="L11" s="307"/>
      <c r="M11" s="307"/>
      <c r="N11" s="307"/>
      <c r="O11" s="379"/>
    </row>
    <row r="12" spans="2:15" ht="18.75">
      <c r="B12" s="380"/>
      <c r="C12" s="374"/>
      <c r="D12" s="374"/>
      <c r="E12" s="374"/>
      <c r="F12" s="374"/>
      <c r="G12" s="374"/>
      <c r="H12" s="374"/>
      <c r="I12" s="307"/>
      <c r="J12" s="307"/>
      <c r="K12" s="307"/>
      <c r="L12" s="307"/>
      <c r="M12" s="307"/>
      <c r="N12" s="307"/>
      <c r="O12" s="379"/>
    </row>
    <row r="13" spans="2:15" ht="15">
      <c r="B13" s="378" t="s">
        <v>1148</v>
      </c>
      <c r="C13" s="588"/>
      <c r="D13" s="307"/>
      <c r="E13" s="307"/>
      <c r="F13" s="307"/>
      <c r="G13" s="307"/>
      <c r="H13" s="307"/>
      <c r="I13" s="307"/>
      <c r="J13" s="307"/>
      <c r="K13" s="307"/>
      <c r="L13" s="307"/>
      <c r="M13" s="307"/>
      <c r="N13" s="307"/>
      <c r="O13" s="379"/>
    </row>
    <row r="14" spans="2:15" ht="18.75">
      <c r="B14" s="381"/>
      <c r="C14" s="382"/>
      <c r="D14" s="382"/>
      <c r="E14" s="382"/>
      <c r="F14" s="382"/>
      <c r="G14" s="382"/>
      <c r="H14" s="382"/>
      <c r="I14" s="386"/>
      <c r="J14" s="386"/>
      <c r="K14" s="386"/>
      <c r="L14" s="386"/>
      <c r="M14" s="386"/>
      <c r="N14" s="386"/>
      <c r="O14" s="383"/>
    </row>
    <row r="15" spans="2:15" ht="15">
      <c r="B15"/>
      <c r="C15"/>
      <c r="D15"/>
      <c r="E15"/>
      <c r="F15"/>
      <c r="G15"/>
      <c r="H15"/>
      <c r="I15"/>
      <c r="J15"/>
      <c r="K15"/>
      <c r="L15"/>
      <c r="M15"/>
      <c r="N15"/>
      <c r="O15"/>
    </row>
    <row r="16" spans="2:15" ht="15.75">
      <c r="B16" s="387" t="s">
        <v>2677</v>
      </c>
      <c r="C16" s="388"/>
      <c r="D16" s="388"/>
      <c r="E16" s="388"/>
      <c r="F16" s="388"/>
      <c r="G16" s="389"/>
      <c r="H16" s="389"/>
      <c r="I16" s="389"/>
      <c r="J16" s="389"/>
      <c r="K16" s="389"/>
      <c r="L16" s="389"/>
      <c r="M16" s="389"/>
      <c r="N16" s="389"/>
      <c r="O16" s="390"/>
    </row>
    <row r="17" spans="2:15" ht="15">
      <c r="B17" s="391"/>
      <c r="C17" s="392"/>
      <c r="D17" s="392"/>
      <c r="E17" s="392"/>
      <c r="F17" s="392"/>
      <c r="G17" s="392"/>
      <c r="H17" s="392"/>
      <c r="I17" s="392"/>
      <c r="J17" s="392"/>
      <c r="K17" s="392"/>
      <c r="L17" s="392"/>
      <c r="M17" s="392"/>
      <c r="N17" s="392" t="s">
        <v>1179</v>
      </c>
      <c r="O17" s="393"/>
    </row>
    <row r="18" spans="2:15" ht="15" customHeight="1">
      <c r="B18" s="1165" t="s">
        <v>1681</v>
      </c>
      <c r="C18" s="1173"/>
      <c r="D18" s="1168"/>
      <c r="E18" s="1268" t="s">
        <v>1682</v>
      </c>
      <c r="F18" s="1269"/>
      <c r="G18" s="1269"/>
      <c r="H18" s="1269"/>
      <c r="I18" s="1269"/>
      <c r="J18" s="1270"/>
      <c r="K18" s="1263" t="s">
        <v>2458</v>
      </c>
      <c r="L18" s="1263" t="s">
        <v>2459</v>
      </c>
      <c r="M18" s="1263" t="s">
        <v>2633</v>
      </c>
      <c r="N18" s="1165" t="s">
        <v>1611</v>
      </c>
      <c r="O18" s="1168"/>
    </row>
    <row r="19" spans="2:15" ht="15">
      <c r="B19" s="1166"/>
      <c r="C19" s="1267"/>
      <c r="D19" s="1169"/>
      <c r="E19" s="1271"/>
      <c r="F19" s="1272"/>
      <c r="G19" s="1272"/>
      <c r="H19" s="1272"/>
      <c r="I19" s="1272"/>
      <c r="J19" s="1273"/>
      <c r="K19" s="1264"/>
      <c r="L19" s="1264"/>
      <c r="M19" s="1264"/>
      <c r="N19" s="1166"/>
      <c r="O19" s="1169"/>
    </row>
    <row r="20" spans="2:15" ht="22.5" customHeight="1">
      <c r="B20" s="1167"/>
      <c r="C20" s="1174"/>
      <c r="D20" s="1170"/>
      <c r="E20" s="1274"/>
      <c r="F20" s="1275"/>
      <c r="G20" s="1275"/>
      <c r="H20" s="1275"/>
      <c r="I20" s="1275"/>
      <c r="J20" s="1276"/>
      <c r="K20" s="1265"/>
      <c r="L20" s="1265"/>
      <c r="M20" s="1265"/>
      <c r="N20" s="1167"/>
      <c r="O20" s="1170"/>
    </row>
    <row r="21" spans="2:15" ht="15">
      <c r="B21" s="1277" t="s">
        <v>1683</v>
      </c>
      <c r="C21" s="1278"/>
      <c r="D21" s="1279"/>
      <c r="E21" s="589" t="s">
        <v>1612</v>
      </c>
      <c r="F21" s="1286"/>
      <c r="G21" s="1287"/>
      <c r="H21" s="1287"/>
      <c r="I21" s="1287"/>
      <c r="J21" s="1288"/>
      <c r="K21" s="628"/>
      <c r="L21" s="628"/>
      <c r="M21" s="628"/>
      <c r="N21" s="1266"/>
      <c r="O21" s="1266"/>
    </row>
    <row r="22" spans="2:15" ht="15">
      <c r="B22" s="1280"/>
      <c r="C22" s="1281"/>
      <c r="D22" s="1282"/>
      <c r="E22" s="590" t="s">
        <v>1613</v>
      </c>
      <c r="F22" s="1259"/>
      <c r="G22" s="1259"/>
      <c r="H22" s="1259"/>
      <c r="I22" s="1259"/>
      <c r="J22" s="1260"/>
      <c r="K22" s="629"/>
      <c r="L22" s="629"/>
      <c r="M22" s="629"/>
      <c r="N22" s="1258"/>
      <c r="O22" s="1258"/>
    </row>
    <row r="23" spans="2:15" ht="15">
      <c r="B23" s="1280"/>
      <c r="C23" s="1281"/>
      <c r="D23" s="1282"/>
      <c r="E23" s="590" t="s">
        <v>1614</v>
      </c>
      <c r="F23" s="1259"/>
      <c r="G23" s="1259"/>
      <c r="H23" s="1259"/>
      <c r="I23" s="1259"/>
      <c r="J23" s="1260"/>
      <c r="K23" s="629"/>
      <c r="L23" s="629"/>
      <c r="M23" s="629"/>
      <c r="N23" s="1258"/>
      <c r="O23" s="1258"/>
    </row>
    <row r="24" spans="2:15" ht="15">
      <c r="B24" s="1280"/>
      <c r="C24" s="1281"/>
      <c r="D24" s="1282"/>
      <c r="E24" s="590" t="s">
        <v>1615</v>
      </c>
      <c r="F24" s="1259"/>
      <c r="G24" s="1259"/>
      <c r="H24" s="1259"/>
      <c r="I24" s="1259"/>
      <c r="J24" s="1260"/>
      <c r="K24" s="629"/>
      <c r="L24" s="629"/>
      <c r="M24" s="629"/>
      <c r="N24" s="1258"/>
      <c r="O24" s="1258"/>
    </row>
    <row r="25" spans="2:15" ht="15">
      <c r="B25" s="1280"/>
      <c r="C25" s="1281"/>
      <c r="D25" s="1282"/>
      <c r="E25" s="590" t="s">
        <v>1616</v>
      </c>
      <c r="F25" s="1259"/>
      <c r="G25" s="1259"/>
      <c r="H25" s="1259"/>
      <c r="I25" s="1259"/>
      <c r="J25" s="1260"/>
      <c r="K25" s="629"/>
      <c r="L25" s="629"/>
      <c r="M25" s="629"/>
      <c r="N25" s="1258"/>
      <c r="O25" s="1258"/>
    </row>
    <row r="26" spans="2:15" ht="15">
      <c r="B26" s="1280"/>
      <c r="C26" s="1281"/>
      <c r="D26" s="1282"/>
      <c r="E26" s="590" t="s">
        <v>1617</v>
      </c>
      <c r="F26" s="1259"/>
      <c r="G26" s="1259"/>
      <c r="H26" s="1259"/>
      <c r="I26" s="1259"/>
      <c r="J26" s="1260"/>
      <c r="K26" s="629"/>
      <c r="L26" s="629"/>
      <c r="M26" s="629"/>
      <c r="N26" s="1258"/>
      <c r="O26" s="1258"/>
    </row>
    <row r="27" spans="2:15" ht="15">
      <c r="B27" s="1280"/>
      <c r="C27" s="1281"/>
      <c r="D27" s="1282"/>
      <c r="E27" s="590" t="s">
        <v>1618</v>
      </c>
      <c r="F27" s="1259"/>
      <c r="G27" s="1259"/>
      <c r="H27" s="1259"/>
      <c r="I27" s="1259"/>
      <c r="J27" s="1260"/>
      <c r="K27" s="629"/>
      <c r="L27" s="629"/>
      <c r="M27" s="629"/>
      <c r="N27" s="1258"/>
      <c r="O27" s="1258"/>
    </row>
    <row r="28" spans="2:15" ht="15">
      <c r="B28" s="1280"/>
      <c r="C28" s="1281"/>
      <c r="D28" s="1282"/>
      <c r="E28" s="590" t="s">
        <v>1619</v>
      </c>
      <c r="F28" s="1259"/>
      <c r="G28" s="1259"/>
      <c r="H28" s="1259"/>
      <c r="I28" s="1259"/>
      <c r="J28" s="1260"/>
      <c r="K28" s="629"/>
      <c r="L28" s="629"/>
      <c r="M28" s="629"/>
      <c r="N28" s="1258"/>
      <c r="O28" s="1258"/>
    </row>
    <row r="29" spans="2:15" ht="15">
      <c r="B29" s="1280"/>
      <c r="C29" s="1281"/>
      <c r="D29" s="1282"/>
      <c r="E29" s="590" t="s">
        <v>1620</v>
      </c>
      <c r="F29" s="1259"/>
      <c r="G29" s="1259"/>
      <c r="H29" s="1259"/>
      <c r="I29" s="1259"/>
      <c r="J29" s="1260"/>
      <c r="K29" s="629"/>
      <c r="L29" s="629"/>
      <c r="M29" s="629"/>
      <c r="N29" s="1258"/>
      <c r="O29" s="1258"/>
    </row>
    <row r="30" spans="2:15" ht="15">
      <c r="B30" s="1280"/>
      <c r="C30" s="1281"/>
      <c r="D30" s="1282"/>
      <c r="E30" s="591" t="s">
        <v>1621</v>
      </c>
      <c r="F30" s="1289"/>
      <c r="G30" s="1289"/>
      <c r="H30" s="1289"/>
      <c r="I30" s="1289"/>
      <c r="J30" s="1290"/>
      <c r="K30" s="629"/>
      <c r="L30" s="629"/>
      <c r="M30" s="629"/>
      <c r="N30" s="1303"/>
      <c r="O30" s="1304"/>
    </row>
    <row r="31" spans="2:15" ht="15" customHeight="1">
      <c r="B31" s="1283"/>
      <c r="C31" s="1284"/>
      <c r="D31" s="1285"/>
      <c r="E31" s="1291" t="s">
        <v>1622</v>
      </c>
      <c r="F31" s="1292"/>
      <c r="G31" s="1292"/>
      <c r="H31" s="1292"/>
      <c r="I31" s="1292"/>
      <c r="J31" s="1293"/>
      <c r="K31" s="634">
        <f>+SUM(K21:K30)</f>
        <v>0</v>
      </c>
      <c r="L31" s="630"/>
      <c r="M31" s="632"/>
      <c r="N31" s="1305">
        <f>+SUM(N21:O30)</f>
        <v>0</v>
      </c>
      <c r="O31" s="1306"/>
    </row>
    <row r="32" spans="2:15" ht="15" customHeight="1">
      <c r="B32" s="1294" t="s">
        <v>1684</v>
      </c>
      <c r="C32" s="1295"/>
      <c r="D32" s="1296"/>
      <c r="E32" s="589" t="s">
        <v>1623</v>
      </c>
      <c r="F32" s="1286"/>
      <c r="G32" s="1287"/>
      <c r="H32" s="1287"/>
      <c r="I32" s="1287"/>
      <c r="J32" s="1288"/>
      <c r="K32" s="628"/>
      <c r="L32" s="628"/>
      <c r="M32" s="628"/>
      <c r="N32" s="1266"/>
      <c r="O32" s="1266"/>
    </row>
    <row r="33" spans="2:15" ht="15">
      <c r="B33" s="1297"/>
      <c r="C33" s="1298"/>
      <c r="D33" s="1299"/>
      <c r="E33" s="590" t="s">
        <v>1624</v>
      </c>
      <c r="F33" s="1259"/>
      <c r="G33" s="1259"/>
      <c r="H33" s="1259"/>
      <c r="I33" s="1259"/>
      <c r="J33" s="1260"/>
      <c r="K33" s="629"/>
      <c r="L33" s="629"/>
      <c r="M33" s="629"/>
      <c r="N33" s="1258"/>
      <c r="O33" s="1258"/>
    </row>
    <row r="34" spans="2:15" ht="15">
      <c r="B34" s="1297"/>
      <c r="C34" s="1298"/>
      <c r="D34" s="1299"/>
      <c r="E34" s="590" t="s">
        <v>1625</v>
      </c>
      <c r="F34" s="1259"/>
      <c r="G34" s="1259"/>
      <c r="H34" s="1259"/>
      <c r="I34" s="1259"/>
      <c r="J34" s="1260"/>
      <c r="K34" s="629"/>
      <c r="L34" s="629"/>
      <c r="M34" s="629"/>
      <c r="N34" s="1258"/>
      <c r="O34" s="1258"/>
    </row>
    <row r="35" spans="2:15" ht="15">
      <c r="B35" s="1297"/>
      <c r="C35" s="1298"/>
      <c r="D35" s="1299"/>
      <c r="E35" s="590" t="s">
        <v>1626</v>
      </c>
      <c r="F35" s="1259"/>
      <c r="G35" s="1259"/>
      <c r="H35" s="1259"/>
      <c r="I35" s="1259"/>
      <c r="J35" s="1260"/>
      <c r="K35" s="629"/>
      <c r="L35" s="629"/>
      <c r="M35" s="629"/>
      <c r="N35" s="1258"/>
      <c r="O35" s="1258"/>
    </row>
    <row r="36" spans="2:15" ht="15">
      <c r="B36" s="1297"/>
      <c r="C36" s="1298"/>
      <c r="D36" s="1299"/>
      <c r="E36" s="590" t="s">
        <v>1627</v>
      </c>
      <c r="F36" s="1259"/>
      <c r="G36" s="1259"/>
      <c r="H36" s="1259"/>
      <c r="I36" s="1259"/>
      <c r="J36" s="1260"/>
      <c r="K36" s="629"/>
      <c r="L36" s="629"/>
      <c r="M36" s="629"/>
      <c r="N36" s="1258"/>
      <c r="O36" s="1258"/>
    </row>
    <row r="37" spans="2:15" ht="15">
      <c r="B37" s="1297"/>
      <c r="C37" s="1298"/>
      <c r="D37" s="1299"/>
      <c r="E37" s="590" t="s">
        <v>1628</v>
      </c>
      <c r="F37" s="1259"/>
      <c r="G37" s="1259"/>
      <c r="H37" s="1259"/>
      <c r="I37" s="1259"/>
      <c r="J37" s="1260"/>
      <c r="K37" s="629"/>
      <c r="L37" s="629"/>
      <c r="M37" s="629"/>
      <c r="N37" s="1258"/>
      <c r="O37" s="1258"/>
    </row>
    <row r="38" spans="2:15" ht="15">
      <c r="B38" s="1297"/>
      <c r="C38" s="1298"/>
      <c r="D38" s="1299"/>
      <c r="E38" s="590" t="s">
        <v>1629</v>
      </c>
      <c r="F38" s="1259"/>
      <c r="G38" s="1259"/>
      <c r="H38" s="1259"/>
      <c r="I38" s="1259"/>
      <c r="J38" s="1260"/>
      <c r="K38" s="629"/>
      <c r="L38" s="629"/>
      <c r="M38" s="629"/>
      <c r="N38" s="1258"/>
      <c r="O38" s="1258"/>
    </row>
    <row r="39" spans="2:15" ht="15">
      <c r="B39" s="1297"/>
      <c r="C39" s="1298"/>
      <c r="D39" s="1299"/>
      <c r="E39" s="590" t="s">
        <v>1630</v>
      </c>
      <c r="F39" s="1259"/>
      <c r="G39" s="1259"/>
      <c r="H39" s="1259"/>
      <c r="I39" s="1259"/>
      <c r="J39" s="1260"/>
      <c r="K39" s="629"/>
      <c r="L39" s="629"/>
      <c r="M39" s="629"/>
      <c r="N39" s="1258"/>
      <c r="O39" s="1258"/>
    </row>
    <row r="40" spans="2:15" ht="15">
      <c r="B40" s="1297"/>
      <c r="C40" s="1298"/>
      <c r="D40" s="1299"/>
      <c r="E40" s="590" t="s">
        <v>1631</v>
      </c>
      <c r="F40" s="1259"/>
      <c r="G40" s="1259"/>
      <c r="H40" s="1259"/>
      <c r="I40" s="1259"/>
      <c r="J40" s="1260"/>
      <c r="K40" s="629"/>
      <c r="L40" s="629"/>
      <c r="M40" s="629"/>
      <c r="N40" s="1258"/>
      <c r="O40" s="1258"/>
    </row>
    <row r="41" spans="2:15" ht="15">
      <c r="B41" s="1297"/>
      <c r="C41" s="1298"/>
      <c r="D41" s="1299"/>
      <c r="E41" s="591" t="s">
        <v>1632</v>
      </c>
      <c r="F41" s="1289"/>
      <c r="G41" s="1289"/>
      <c r="H41" s="1289"/>
      <c r="I41" s="1289"/>
      <c r="J41" s="1290"/>
      <c r="K41" s="629"/>
      <c r="L41" s="629"/>
      <c r="M41" s="629"/>
      <c r="N41" s="1303"/>
      <c r="O41" s="1304"/>
    </row>
    <row r="42" spans="2:15" ht="15" customHeight="1">
      <c r="B42" s="1300"/>
      <c r="C42" s="1301"/>
      <c r="D42" s="1302"/>
      <c r="E42" s="1291" t="s">
        <v>1633</v>
      </c>
      <c r="F42" s="1292"/>
      <c r="G42" s="1292"/>
      <c r="H42" s="1292"/>
      <c r="I42" s="1292"/>
      <c r="J42" s="1293"/>
      <c r="K42" s="634">
        <f>+SUM(K32:K41)</f>
        <v>0</v>
      </c>
      <c r="L42" s="631"/>
      <c r="M42" s="631"/>
      <c r="N42" s="1305">
        <f>+SUM(N32:O41)</f>
        <v>0</v>
      </c>
      <c r="O42" s="1306"/>
    </row>
    <row r="43" spans="2:15" ht="15" customHeight="1">
      <c r="B43" s="1294" t="s">
        <v>1685</v>
      </c>
      <c r="C43" s="1295"/>
      <c r="D43" s="1296"/>
      <c r="E43" s="589" t="s">
        <v>1634</v>
      </c>
      <c r="F43" s="1286"/>
      <c r="G43" s="1287"/>
      <c r="H43" s="1287"/>
      <c r="I43" s="1287"/>
      <c r="J43" s="1288"/>
      <c r="K43" s="628"/>
      <c r="L43" s="628"/>
      <c r="M43" s="628"/>
      <c r="N43" s="1266"/>
      <c r="O43" s="1266"/>
    </row>
    <row r="44" spans="2:15" ht="15">
      <c r="B44" s="1297"/>
      <c r="C44" s="1298"/>
      <c r="D44" s="1299"/>
      <c r="E44" s="590" t="s">
        <v>1635</v>
      </c>
      <c r="F44" s="1259"/>
      <c r="G44" s="1259"/>
      <c r="H44" s="1259"/>
      <c r="I44" s="1259"/>
      <c r="J44" s="1260"/>
      <c r="K44" s="629"/>
      <c r="L44" s="629"/>
      <c r="M44" s="629"/>
      <c r="N44" s="1258"/>
      <c r="O44" s="1258"/>
    </row>
    <row r="45" spans="2:15" ht="15">
      <c r="B45" s="1297"/>
      <c r="C45" s="1298"/>
      <c r="D45" s="1299"/>
      <c r="E45" s="590" t="s">
        <v>1636</v>
      </c>
      <c r="F45" s="1259"/>
      <c r="G45" s="1259"/>
      <c r="H45" s="1259"/>
      <c r="I45" s="1259"/>
      <c r="J45" s="1260"/>
      <c r="K45" s="629"/>
      <c r="L45" s="629"/>
      <c r="M45" s="629"/>
      <c r="N45" s="1258"/>
      <c r="O45" s="1258"/>
    </row>
    <row r="46" spans="2:15" ht="15">
      <c r="B46" s="1297"/>
      <c r="C46" s="1298"/>
      <c r="D46" s="1299"/>
      <c r="E46" s="590" t="s">
        <v>1637</v>
      </c>
      <c r="F46" s="1259"/>
      <c r="G46" s="1259"/>
      <c r="H46" s="1259"/>
      <c r="I46" s="1259"/>
      <c r="J46" s="1260"/>
      <c r="K46" s="629"/>
      <c r="L46" s="629"/>
      <c r="M46" s="629"/>
      <c r="N46" s="1258"/>
      <c r="O46" s="1258"/>
    </row>
    <row r="47" spans="2:15" ht="15">
      <c r="B47" s="1297"/>
      <c r="C47" s="1298"/>
      <c r="D47" s="1299"/>
      <c r="E47" s="590" t="s">
        <v>1638</v>
      </c>
      <c r="F47" s="1259"/>
      <c r="G47" s="1259"/>
      <c r="H47" s="1259"/>
      <c r="I47" s="1259"/>
      <c r="J47" s="1260"/>
      <c r="K47" s="629"/>
      <c r="L47" s="629"/>
      <c r="M47" s="629"/>
      <c r="N47" s="1258"/>
      <c r="O47" s="1258"/>
    </row>
    <row r="48" spans="2:15" ht="15">
      <c r="B48" s="1297"/>
      <c r="C48" s="1298"/>
      <c r="D48" s="1299"/>
      <c r="E48" s="590" t="s">
        <v>1639</v>
      </c>
      <c r="F48" s="1259"/>
      <c r="G48" s="1259"/>
      <c r="H48" s="1259"/>
      <c r="I48" s="1259"/>
      <c r="J48" s="1260"/>
      <c r="K48" s="629"/>
      <c r="L48" s="629"/>
      <c r="M48" s="629"/>
      <c r="N48" s="1258"/>
      <c r="O48" s="1258"/>
    </row>
    <row r="49" spans="2:15" ht="15">
      <c r="B49" s="1297"/>
      <c r="C49" s="1298"/>
      <c r="D49" s="1299"/>
      <c r="E49" s="590" t="s">
        <v>1640</v>
      </c>
      <c r="F49" s="1259"/>
      <c r="G49" s="1259"/>
      <c r="H49" s="1259"/>
      <c r="I49" s="1259"/>
      <c r="J49" s="1260"/>
      <c r="K49" s="629"/>
      <c r="L49" s="629"/>
      <c r="M49" s="629"/>
      <c r="N49" s="1258"/>
      <c r="O49" s="1258"/>
    </row>
    <row r="50" spans="2:15" ht="15">
      <c r="B50" s="1297"/>
      <c r="C50" s="1298"/>
      <c r="D50" s="1299"/>
      <c r="E50" s="590" t="s">
        <v>1641</v>
      </c>
      <c r="F50" s="1259"/>
      <c r="G50" s="1259"/>
      <c r="H50" s="1259"/>
      <c r="I50" s="1259"/>
      <c r="J50" s="1260"/>
      <c r="K50" s="629"/>
      <c r="L50" s="629"/>
      <c r="M50" s="629"/>
      <c r="N50" s="1258"/>
      <c r="O50" s="1258"/>
    </row>
    <row r="51" spans="2:15" ht="15">
      <c r="B51" s="1297"/>
      <c r="C51" s="1298"/>
      <c r="D51" s="1299"/>
      <c r="E51" s="590" t="s">
        <v>1642</v>
      </c>
      <c r="F51" s="1259"/>
      <c r="G51" s="1259"/>
      <c r="H51" s="1259"/>
      <c r="I51" s="1259"/>
      <c r="J51" s="1260"/>
      <c r="K51" s="629"/>
      <c r="L51" s="629"/>
      <c r="M51" s="629"/>
      <c r="N51" s="1258"/>
      <c r="O51" s="1258"/>
    </row>
    <row r="52" spans="2:15" ht="15">
      <c r="B52" s="1297"/>
      <c r="C52" s="1298"/>
      <c r="D52" s="1299"/>
      <c r="E52" s="591" t="s">
        <v>1643</v>
      </c>
      <c r="F52" s="1289"/>
      <c r="G52" s="1289"/>
      <c r="H52" s="1289"/>
      <c r="I52" s="1289"/>
      <c r="J52" s="1290"/>
      <c r="K52" s="629"/>
      <c r="L52" s="629"/>
      <c r="M52" s="629"/>
      <c r="N52" s="1303"/>
      <c r="O52" s="1304"/>
    </row>
    <row r="53" spans="2:15" ht="15" customHeight="1">
      <c r="B53" s="1300"/>
      <c r="C53" s="1301"/>
      <c r="D53" s="1302"/>
      <c r="E53" s="1291" t="s">
        <v>1644</v>
      </c>
      <c r="F53" s="1292"/>
      <c r="G53" s="1292"/>
      <c r="H53" s="1292"/>
      <c r="I53" s="1292"/>
      <c r="J53" s="1293"/>
      <c r="K53" s="634">
        <f>+SUM(K43:K52)</f>
        <v>0</v>
      </c>
      <c r="L53" s="631"/>
      <c r="M53" s="631"/>
      <c r="N53" s="1305">
        <f>+SUM(N43:O52)</f>
        <v>0</v>
      </c>
      <c r="O53" s="1306"/>
    </row>
    <row r="54" spans="2:15" ht="15" customHeight="1">
      <c r="B54" s="1294" t="s">
        <v>1686</v>
      </c>
      <c r="C54" s="1295"/>
      <c r="D54" s="1296"/>
      <c r="E54" s="589" t="s">
        <v>1645</v>
      </c>
      <c r="F54" s="1286"/>
      <c r="G54" s="1287"/>
      <c r="H54" s="1287"/>
      <c r="I54" s="1287"/>
      <c r="J54" s="1288"/>
      <c r="K54" s="628"/>
      <c r="L54" s="628"/>
      <c r="M54" s="628"/>
      <c r="N54" s="1266"/>
      <c r="O54" s="1266"/>
    </row>
    <row r="55" spans="2:15" ht="15">
      <c r="B55" s="1297"/>
      <c r="C55" s="1298"/>
      <c r="D55" s="1299"/>
      <c r="E55" s="590" t="s">
        <v>1646</v>
      </c>
      <c r="F55" s="1259"/>
      <c r="G55" s="1259"/>
      <c r="H55" s="1259"/>
      <c r="I55" s="1259"/>
      <c r="J55" s="1260"/>
      <c r="K55" s="629"/>
      <c r="L55" s="629"/>
      <c r="M55" s="629"/>
      <c r="N55" s="1258"/>
      <c r="O55" s="1258"/>
    </row>
    <row r="56" spans="2:15" ht="15">
      <c r="B56" s="1297"/>
      <c r="C56" s="1298"/>
      <c r="D56" s="1299"/>
      <c r="E56" s="590" t="s">
        <v>1647</v>
      </c>
      <c r="F56" s="1259"/>
      <c r="G56" s="1259"/>
      <c r="H56" s="1259"/>
      <c r="I56" s="1259"/>
      <c r="J56" s="1260"/>
      <c r="K56" s="629"/>
      <c r="L56" s="629"/>
      <c r="M56" s="629"/>
      <c r="N56" s="1258"/>
      <c r="O56" s="1258"/>
    </row>
    <row r="57" spans="2:15" ht="15">
      <c r="B57" s="1297"/>
      <c r="C57" s="1298"/>
      <c r="D57" s="1299"/>
      <c r="E57" s="590" t="s">
        <v>1648</v>
      </c>
      <c r="F57" s="1259"/>
      <c r="G57" s="1259"/>
      <c r="H57" s="1259"/>
      <c r="I57" s="1259"/>
      <c r="J57" s="1260"/>
      <c r="K57" s="629"/>
      <c r="L57" s="629"/>
      <c r="M57" s="629"/>
      <c r="N57" s="1258"/>
      <c r="O57" s="1258"/>
    </row>
    <row r="58" spans="2:15" ht="15">
      <c r="B58" s="1297"/>
      <c r="C58" s="1298"/>
      <c r="D58" s="1299"/>
      <c r="E58" s="590" t="s">
        <v>1649</v>
      </c>
      <c r="F58" s="1259"/>
      <c r="G58" s="1259"/>
      <c r="H58" s="1259"/>
      <c r="I58" s="1259"/>
      <c r="J58" s="1260"/>
      <c r="K58" s="629"/>
      <c r="L58" s="629"/>
      <c r="M58" s="629"/>
      <c r="N58" s="1258"/>
      <c r="O58" s="1258"/>
    </row>
    <row r="59" spans="2:15" ht="15">
      <c r="B59" s="1297"/>
      <c r="C59" s="1298"/>
      <c r="D59" s="1299"/>
      <c r="E59" s="590" t="s">
        <v>1650</v>
      </c>
      <c r="F59" s="1259"/>
      <c r="G59" s="1259"/>
      <c r="H59" s="1259"/>
      <c r="I59" s="1259"/>
      <c r="J59" s="1260"/>
      <c r="K59" s="629"/>
      <c r="L59" s="629"/>
      <c r="M59" s="629"/>
      <c r="N59" s="1258"/>
      <c r="O59" s="1258"/>
    </row>
    <row r="60" spans="2:15" ht="15">
      <c r="B60" s="1297"/>
      <c r="C60" s="1298"/>
      <c r="D60" s="1299"/>
      <c r="E60" s="590" t="s">
        <v>1651</v>
      </c>
      <c r="F60" s="1259"/>
      <c r="G60" s="1259"/>
      <c r="H60" s="1259"/>
      <c r="I60" s="1259"/>
      <c r="J60" s="1260"/>
      <c r="K60" s="629"/>
      <c r="L60" s="629"/>
      <c r="M60" s="629"/>
      <c r="N60" s="1258"/>
      <c r="O60" s="1258"/>
    </row>
    <row r="61" spans="2:15" ht="15">
      <c r="B61" s="1297"/>
      <c r="C61" s="1298"/>
      <c r="D61" s="1299"/>
      <c r="E61" s="590" t="s">
        <v>1652</v>
      </c>
      <c r="F61" s="1259"/>
      <c r="G61" s="1259"/>
      <c r="H61" s="1259"/>
      <c r="I61" s="1259"/>
      <c r="J61" s="1260"/>
      <c r="K61" s="629"/>
      <c r="L61" s="629"/>
      <c r="M61" s="629"/>
      <c r="N61" s="1258"/>
      <c r="O61" s="1258"/>
    </row>
    <row r="62" spans="2:15" ht="15">
      <c r="B62" s="1297"/>
      <c r="C62" s="1298"/>
      <c r="D62" s="1299"/>
      <c r="E62" s="590" t="s">
        <v>1653</v>
      </c>
      <c r="F62" s="1259"/>
      <c r="G62" s="1259"/>
      <c r="H62" s="1259"/>
      <c r="I62" s="1259"/>
      <c r="J62" s="1260"/>
      <c r="K62" s="629"/>
      <c r="L62" s="629"/>
      <c r="M62" s="629"/>
      <c r="N62" s="1258"/>
      <c r="O62" s="1258"/>
    </row>
    <row r="63" spans="2:15" ht="15">
      <c r="B63" s="1297"/>
      <c r="C63" s="1298"/>
      <c r="D63" s="1299"/>
      <c r="E63" s="591" t="s">
        <v>1654</v>
      </c>
      <c r="F63" s="1289"/>
      <c r="G63" s="1289"/>
      <c r="H63" s="1289"/>
      <c r="I63" s="1289"/>
      <c r="J63" s="1290"/>
      <c r="K63" s="629"/>
      <c r="L63" s="629"/>
      <c r="M63" s="629"/>
      <c r="N63" s="1303"/>
      <c r="O63" s="1304"/>
    </row>
    <row r="64" spans="2:15" ht="15" customHeight="1">
      <c r="B64" s="1300"/>
      <c r="C64" s="1301"/>
      <c r="D64" s="1302"/>
      <c r="E64" s="1291" t="s">
        <v>1655</v>
      </c>
      <c r="F64" s="1292"/>
      <c r="G64" s="1292"/>
      <c r="H64" s="1292"/>
      <c r="I64" s="1292"/>
      <c r="J64" s="1293"/>
      <c r="K64" s="634">
        <f>+SUM(K54:K63)</f>
        <v>0</v>
      </c>
      <c r="L64" s="631"/>
      <c r="M64" s="631"/>
      <c r="N64" s="1305">
        <f>+SUM(N54:O63)</f>
        <v>0</v>
      </c>
      <c r="O64" s="1306"/>
    </row>
    <row r="65" spans="2:15" ht="15" customHeight="1">
      <c r="B65" s="1294" t="s">
        <v>2643</v>
      </c>
      <c r="C65" s="1295"/>
      <c r="D65" s="1296"/>
      <c r="E65" s="589" t="s">
        <v>1656</v>
      </c>
      <c r="F65" s="1286"/>
      <c r="G65" s="1287"/>
      <c r="H65" s="1287"/>
      <c r="I65" s="1287"/>
      <c r="J65" s="1288"/>
      <c r="K65" s="628"/>
      <c r="L65" s="628"/>
      <c r="M65" s="628"/>
      <c r="N65" s="1266"/>
      <c r="O65" s="1266"/>
    </row>
    <row r="66" spans="2:15" ht="15">
      <c r="B66" s="1297"/>
      <c r="C66" s="1298"/>
      <c r="D66" s="1299"/>
      <c r="E66" s="590" t="s">
        <v>1657</v>
      </c>
      <c r="F66" s="1259"/>
      <c r="G66" s="1259"/>
      <c r="H66" s="1259"/>
      <c r="I66" s="1259"/>
      <c r="J66" s="1260"/>
      <c r="K66" s="629"/>
      <c r="L66" s="629"/>
      <c r="M66" s="629"/>
      <c r="N66" s="1258"/>
      <c r="O66" s="1258"/>
    </row>
    <row r="67" spans="2:15" ht="15">
      <c r="B67" s="1297"/>
      <c r="C67" s="1298"/>
      <c r="D67" s="1299"/>
      <c r="E67" s="590" t="s">
        <v>1658</v>
      </c>
      <c r="F67" s="1259"/>
      <c r="G67" s="1259"/>
      <c r="H67" s="1259"/>
      <c r="I67" s="1259"/>
      <c r="J67" s="1260"/>
      <c r="K67" s="629"/>
      <c r="L67" s="629"/>
      <c r="M67" s="629"/>
      <c r="N67" s="1258"/>
      <c r="O67" s="1258"/>
    </row>
    <row r="68" spans="2:15" ht="15">
      <c r="B68" s="1297"/>
      <c r="C68" s="1298"/>
      <c r="D68" s="1299"/>
      <c r="E68" s="590" t="s">
        <v>1659</v>
      </c>
      <c r="F68" s="1259"/>
      <c r="G68" s="1259"/>
      <c r="H68" s="1259"/>
      <c r="I68" s="1259"/>
      <c r="J68" s="1260"/>
      <c r="K68" s="629"/>
      <c r="L68" s="629"/>
      <c r="M68" s="629"/>
      <c r="N68" s="1258"/>
      <c r="O68" s="1258"/>
    </row>
    <row r="69" spans="2:15" ht="15">
      <c r="B69" s="1297"/>
      <c r="C69" s="1298"/>
      <c r="D69" s="1299"/>
      <c r="E69" s="590" t="s">
        <v>1660</v>
      </c>
      <c r="F69" s="1259"/>
      <c r="G69" s="1259"/>
      <c r="H69" s="1259"/>
      <c r="I69" s="1259"/>
      <c r="J69" s="1260"/>
      <c r="K69" s="629"/>
      <c r="L69" s="629"/>
      <c r="M69" s="629"/>
      <c r="N69" s="1258"/>
      <c r="O69" s="1258"/>
    </row>
    <row r="70" spans="2:15" ht="15">
      <c r="B70" s="1297"/>
      <c r="C70" s="1298"/>
      <c r="D70" s="1299"/>
      <c r="E70" s="590" t="s">
        <v>1661</v>
      </c>
      <c r="F70" s="1259"/>
      <c r="G70" s="1259"/>
      <c r="H70" s="1259"/>
      <c r="I70" s="1259"/>
      <c r="J70" s="1260"/>
      <c r="K70" s="629"/>
      <c r="L70" s="629"/>
      <c r="M70" s="629"/>
      <c r="N70" s="1258"/>
      <c r="O70" s="1258"/>
    </row>
    <row r="71" spans="2:15" ht="15">
      <c r="B71" s="1297"/>
      <c r="C71" s="1298"/>
      <c r="D71" s="1299"/>
      <c r="E71" s="590" t="s">
        <v>1662</v>
      </c>
      <c r="F71" s="1259"/>
      <c r="G71" s="1259"/>
      <c r="H71" s="1259"/>
      <c r="I71" s="1259"/>
      <c r="J71" s="1260"/>
      <c r="K71" s="629"/>
      <c r="L71" s="629"/>
      <c r="M71" s="629"/>
      <c r="N71" s="1258"/>
      <c r="O71" s="1258"/>
    </row>
    <row r="72" spans="2:15" ht="15">
      <c r="B72" s="1297"/>
      <c r="C72" s="1298"/>
      <c r="D72" s="1299"/>
      <c r="E72" s="590" t="s">
        <v>1663</v>
      </c>
      <c r="F72" s="1259"/>
      <c r="G72" s="1259"/>
      <c r="H72" s="1259"/>
      <c r="I72" s="1259"/>
      <c r="J72" s="1260"/>
      <c r="K72" s="629"/>
      <c r="L72" s="629"/>
      <c r="M72" s="629"/>
      <c r="N72" s="1258"/>
      <c r="O72" s="1258"/>
    </row>
    <row r="73" spans="2:15" ht="15">
      <c r="B73" s="1297"/>
      <c r="C73" s="1298"/>
      <c r="D73" s="1299"/>
      <c r="E73" s="590" t="s">
        <v>1664</v>
      </c>
      <c r="F73" s="1259"/>
      <c r="G73" s="1259"/>
      <c r="H73" s="1259"/>
      <c r="I73" s="1259"/>
      <c r="J73" s="1260"/>
      <c r="K73" s="629"/>
      <c r="L73" s="629"/>
      <c r="M73" s="629"/>
      <c r="N73" s="1258"/>
      <c r="O73" s="1258"/>
    </row>
    <row r="74" spans="2:15" ht="15">
      <c r="B74" s="1297"/>
      <c r="C74" s="1298"/>
      <c r="D74" s="1299"/>
      <c r="E74" s="591" t="s">
        <v>1665</v>
      </c>
      <c r="F74" s="1289"/>
      <c r="G74" s="1289"/>
      <c r="H74" s="1289"/>
      <c r="I74" s="1289"/>
      <c r="J74" s="1290"/>
      <c r="K74" s="629"/>
      <c r="L74" s="629"/>
      <c r="M74" s="629"/>
      <c r="N74" s="1303"/>
      <c r="O74" s="1304"/>
    </row>
    <row r="75" spans="2:15" ht="15" customHeight="1">
      <c r="B75" s="1300"/>
      <c r="C75" s="1301"/>
      <c r="D75" s="1302"/>
      <c r="E75" s="1291" t="s">
        <v>1666</v>
      </c>
      <c r="F75" s="1292"/>
      <c r="G75" s="1292"/>
      <c r="H75" s="1292"/>
      <c r="I75" s="1292"/>
      <c r="J75" s="1293"/>
      <c r="K75" s="634">
        <f>+SUM(K65:K74)</f>
        <v>0</v>
      </c>
      <c r="L75" s="631"/>
      <c r="M75" s="631"/>
      <c r="N75" s="1305">
        <f>+SUM(N65:O74)</f>
        <v>0</v>
      </c>
      <c r="O75" s="1306"/>
    </row>
    <row r="76" spans="2:15" ht="15" customHeight="1">
      <c r="B76" s="1294" t="s">
        <v>1722</v>
      </c>
      <c r="C76" s="1295"/>
      <c r="D76" s="1296"/>
      <c r="E76" s="601">
        <v>6.1</v>
      </c>
      <c r="F76" s="1286"/>
      <c r="G76" s="1287"/>
      <c r="H76" s="1287"/>
      <c r="I76" s="1287"/>
      <c r="J76" s="1288"/>
      <c r="K76" s="628"/>
      <c r="L76" s="628"/>
      <c r="M76" s="628"/>
      <c r="N76" s="1266"/>
      <c r="O76" s="1266"/>
    </row>
    <row r="77" spans="2:15" ht="15">
      <c r="B77" s="1297"/>
      <c r="C77" s="1298"/>
      <c r="D77" s="1299"/>
      <c r="E77" s="602">
        <v>6.2</v>
      </c>
      <c r="F77" s="1259"/>
      <c r="G77" s="1259"/>
      <c r="H77" s="1259"/>
      <c r="I77" s="1259"/>
      <c r="J77" s="1260"/>
      <c r="K77" s="629"/>
      <c r="L77" s="629"/>
      <c r="M77" s="629"/>
      <c r="N77" s="1258"/>
      <c r="O77" s="1258"/>
    </row>
    <row r="78" spans="2:15" ht="15">
      <c r="B78" s="1297"/>
      <c r="C78" s="1298"/>
      <c r="D78" s="1299"/>
      <c r="E78" s="602">
        <v>6.3</v>
      </c>
      <c r="F78" s="1259"/>
      <c r="G78" s="1259"/>
      <c r="H78" s="1259"/>
      <c r="I78" s="1259"/>
      <c r="J78" s="1260"/>
      <c r="K78" s="629"/>
      <c r="L78" s="629"/>
      <c r="M78" s="629"/>
      <c r="N78" s="1258"/>
      <c r="O78" s="1258"/>
    </row>
    <row r="79" spans="2:15" ht="15">
      <c r="B79" s="1297"/>
      <c r="C79" s="1298"/>
      <c r="D79" s="1299"/>
      <c r="E79" s="602">
        <v>6.4</v>
      </c>
      <c r="F79" s="1259"/>
      <c r="G79" s="1259"/>
      <c r="H79" s="1259"/>
      <c r="I79" s="1259"/>
      <c r="J79" s="1260"/>
      <c r="K79" s="629"/>
      <c r="L79" s="629"/>
      <c r="M79" s="629"/>
      <c r="N79" s="1258"/>
      <c r="O79" s="1258"/>
    </row>
    <row r="80" spans="2:15" ht="15">
      <c r="B80" s="1297"/>
      <c r="C80" s="1298"/>
      <c r="D80" s="1299"/>
      <c r="E80" s="602">
        <v>6.5</v>
      </c>
      <c r="F80" s="1259"/>
      <c r="G80" s="1259"/>
      <c r="H80" s="1259"/>
      <c r="I80" s="1259"/>
      <c r="J80" s="1260"/>
      <c r="K80" s="629"/>
      <c r="L80" s="629"/>
      <c r="M80" s="629"/>
      <c r="N80" s="1258"/>
      <c r="O80" s="1258"/>
    </row>
    <row r="81" spans="2:15" ht="15">
      <c r="B81" s="1297"/>
      <c r="C81" s="1298"/>
      <c r="D81" s="1299"/>
      <c r="E81" s="602">
        <v>6.6</v>
      </c>
      <c r="F81" s="1259"/>
      <c r="G81" s="1259"/>
      <c r="H81" s="1259"/>
      <c r="I81" s="1259"/>
      <c r="J81" s="1260"/>
      <c r="K81" s="629"/>
      <c r="L81" s="629"/>
      <c r="M81" s="629"/>
      <c r="N81" s="1258"/>
      <c r="O81" s="1258"/>
    </row>
    <row r="82" spans="2:15" ht="15">
      <c r="B82" s="1297"/>
      <c r="C82" s="1298"/>
      <c r="D82" s="1299"/>
      <c r="E82" s="602">
        <v>6.7</v>
      </c>
      <c r="F82" s="1259"/>
      <c r="G82" s="1259"/>
      <c r="H82" s="1259"/>
      <c r="I82" s="1259"/>
      <c r="J82" s="1260"/>
      <c r="K82" s="629"/>
      <c r="L82" s="629"/>
      <c r="M82" s="629"/>
      <c r="N82" s="1258"/>
      <c r="O82" s="1258"/>
    </row>
    <row r="83" spans="2:15" ht="15">
      <c r="B83" s="1297"/>
      <c r="C83" s="1298"/>
      <c r="D83" s="1299"/>
      <c r="E83" s="602">
        <v>6.8</v>
      </c>
      <c r="F83" s="1259"/>
      <c r="G83" s="1259"/>
      <c r="H83" s="1259"/>
      <c r="I83" s="1259"/>
      <c r="J83" s="1260"/>
      <c r="K83" s="629"/>
      <c r="L83" s="629"/>
      <c r="M83" s="629"/>
      <c r="N83" s="1258"/>
      <c r="O83" s="1258"/>
    </row>
    <row r="84" spans="2:15" ht="15">
      <c r="B84" s="1297"/>
      <c r="C84" s="1298"/>
      <c r="D84" s="1299"/>
      <c r="E84" s="602">
        <v>6.9</v>
      </c>
      <c r="F84" s="1259"/>
      <c r="G84" s="1259"/>
      <c r="H84" s="1259"/>
      <c r="I84" s="1259"/>
      <c r="J84" s="1260"/>
      <c r="K84" s="629"/>
      <c r="L84" s="629"/>
      <c r="M84" s="629"/>
      <c r="N84" s="1258"/>
      <c r="O84" s="1258"/>
    </row>
    <row r="85" spans="2:15" ht="15">
      <c r="B85" s="1297"/>
      <c r="C85" s="1298"/>
      <c r="D85" s="1299"/>
      <c r="E85" s="603">
        <v>6.1</v>
      </c>
      <c r="F85" s="1289"/>
      <c r="G85" s="1289"/>
      <c r="H85" s="1289"/>
      <c r="I85" s="1289"/>
      <c r="J85" s="1290"/>
      <c r="K85" s="629"/>
      <c r="L85" s="629"/>
      <c r="M85" s="629"/>
      <c r="N85" s="1303"/>
      <c r="O85" s="1304"/>
    </row>
    <row r="86" spans="2:15" ht="15">
      <c r="B86" s="1300"/>
      <c r="C86" s="1301"/>
      <c r="D86" s="1302"/>
      <c r="E86" s="1291" t="s">
        <v>1738</v>
      </c>
      <c r="F86" s="1292"/>
      <c r="G86" s="1292"/>
      <c r="H86" s="1292"/>
      <c r="I86" s="1292"/>
      <c r="J86" s="1293"/>
      <c r="K86" s="634">
        <f>+SUM(K76:K85)</f>
        <v>0</v>
      </c>
      <c r="L86" s="631"/>
      <c r="M86" s="631"/>
      <c r="N86" s="1305">
        <f>+SUM(N76:O85)</f>
        <v>0</v>
      </c>
      <c r="O86" s="1306"/>
    </row>
    <row r="87" spans="2:15" ht="15">
      <c r="B87" s="1291" t="s">
        <v>1739</v>
      </c>
      <c r="C87" s="1292"/>
      <c r="D87" s="1292"/>
      <c r="E87" s="1292"/>
      <c r="F87" s="1292"/>
      <c r="G87" s="1292"/>
      <c r="H87" s="1292"/>
      <c r="I87" s="1292"/>
      <c r="J87" s="1293"/>
      <c r="K87" s="634">
        <f>+K86+K75+K64+K53+K42+K31</f>
        <v>0</v>
      </c>
      <c r="L87" s="631"/>
      <c r="M87" s="631"/>
      <c r="N87" s="1305">
        <f>+N75+N64+N53+N42+N31+N86</f>
        <v>0</v>
      </c>
      <c r="O87" s="1306"/>
    </row>
    <row r="88" spans="2:15" ht="26.25" customHeight="1">
      <c r="B88" s="307"/>
      <c r="C88" s="307"/>
      <c r="D88" s="307"/>
      <c r="E88" s="307"/>
      <c r="F88" s="307"/>
      <c r="G88" s="307"/>
      <c r="H88" s="307"/>
      <c r="I88"/>
      <c r="J88"/>
      <c r="K88"/>
      <c r="L88"/>
      <c r="M88"/>
      <c r="N88"/>
      <c r="O88"/>
    </row>
    <row r="89" spans="2:15" ht="15">
      <c r="B89" s="439"/>
      <c r="C89" s="389"/>
      <c r="D89" s="389"/>
      <c r="E89" s="389"/>
      <c r="F89" s="389"/>
      <c r="G89" s="389"/>
      <c r="H89" s="389"/>
      <c r="I89" s="389"/>
      <c r="J89" s="389"/>
      <c r="K89" s="389"/>
      <c r="L89" s="389"/>
      <c r="M89" s="389"/>
      <c r="N89" s="389"/>
      <c r="O89" s="390"/>
    </row>
    <row r="90" spans="2:15" ht="15.75">
      <c r="B90" s="440" t="s">
        <v>1687</v>
      </c>
      <c r="C90" s="385"/>
      <c r="D90" s="385"/>
      <c r="E90" s="385"/>
      <c r="F90" s="307"/>
      <c r="G90" s="307"/>
      <c r="H90" s="307"/>
      <c r="I90" s="307"/>
      <c r="J90" s="307"/>
      <c r="K90" s="307"/>
      <c r="L90" s="307"/>
      <c r="M90" s="307"/>
      <c r="N90" s="307"/>
      <c r="O90" s="441"/>
    </row>
    <row r="91" spans="2:15" ht="15">
      <c r="B91" s="442"/>
      <c r="C91" s="307"/>
      <c r="D91" s="307"/>
      <c r="E91" s="307"/>
      <c r="F91" s="307"/>
      <c r="G91" s="307"/>
      <c r="H91" s="307"/>
      <c r="I91" s="307"/>
      <c r="J91" s="307"/>
      <c r="K91" s="307"/>
      <c r="L91" s="307"/>
      <c r="M91" s="307"/>
      <c r="N91" s="307"/>
      <c r="O91" s="441"/>
    </row>
    <row r="92" spans="2:15" ht="15.75">
      <c r="B92" s="444" t="str">
        <f>B21</f>
        <v>1. Ganhos de eficiência na aquisição de bens e serviços</v>
      </c>
      <c r="C92" s="592"/>
      <c r="D92" s="385"/>
      <c r="E92" s="385"/>
      <c r="F92" s="307"/>
      <c r="G92" s="307"/>
      <c r="H92" s="307"/>
      <c r="I92" s="307"/>
      <c r="J92" s="307"/>
      <c r="K92" s="307"/>
      <c r="L92" s="307"/>
      <c r="M92" s="307"/>
      <c r="N92" s="307"/>
      <c r="O92" s="441"/>
    </row>
    <row r="93" spans="2:15" ht="15">
      <c r="B93" s="442"/>
      <c r="C93" s="307"/>
      <c r="D93" s="307"/>
      <c r="E93" s="307"/>
      <c r="F93" s="307"/>
      <c r="G93" s="307"/>
      <c r="H93" s="307"/>
      <c r="I93" s="435"/>
      <c r="J93" s="435"/>
      <c r="K93" s="307"/>
      <c r="L93" s="307"/>
      <c r="M93" s="307"/>
      <c r="N93" s="307"/>
      <c r="O93" s="441"/>
    </row>
    <row r="94" spans="2:15" ht="15">
      <c r="B94" s="442"/>
      <c r="C94" s="1252" t="s">
        <v>1612</v>
      </c>
      <c r="D94" s="1255"/>
      <c r="E94" s="1255"/>
      <c r="F94" s="1255"/>
      <c r="G94" s="1255"/>
      <c r="H94" s="1255"/>
      <c r="I94" s="1255"/>
      <c r="J94" s="1255"/>
      <c r="K94" s="1255"/>
      <c r="L94" s="1255"/>
      <c r="M94" s="1255"/>
      <c r="N94" s="1255"/>
      <c r="O94" s="441"/>
    </row>
    <row r="95" spans="2:15" ht="15">
      <c r="B95" s="442"/>
      <c r="C95" s="1250"/>
      <c r="D95" s="1256"/>
      <c r="E95" s="1256"/>
      <c r="F95" s="1256"/>
      <c r="G95" s="1256"/>
      <c r="H95" s="1256"/>
      <c r="I95" s="1256"/>
      <c r="J95" s="1256"/>
      <c r="K95" s="1256"/>
      <c r="L95" s="1256"/>
      <c r="M95" s="1256"/>
      <c r="N95" s="1256"/>
      <c r="O95" s="441"/>
    </row>
    <row r="96" spans="2:15" ht="15">
      <c r="B96" s="442"/>
      <c r="C96" s="1250"/>
      <c r="D96" s="1256"/>
      <c r="E96" s="1256"/>
      <c r="F96" s="1256"/>
      <c r="G96" s="1256"/>
      <c r="H96" s="1256"/>
      <c r="I96" s="1256"/>
      <c r="J96" s="1256"/>
      <c r="K96" s="1256"/>
      <c r="L96" s="1256"/>
      <c r="M96" s="1256"/>
      <c r="N96" s="1256"/>
      <c r="O96" s="441"/>
    </row>
    <row r="97" spans="2:15" ht="15">
      <c r="B97" s="442"/>
      <c r="C97" s="1250" t="s">
        <v>1613</v>
      </c>
      <c r="D97" s="1256"/>
      <c r="E97" s="1256"/>
      <c r="F97" s="1256"/>
      <c r="G97" s="1256"/>
      <c r="H97" s="1256"/>
      <c r="I97" s="1256"/>
      <c r="J97" s="1256"/>
      <c r="K97" s="1256"/>
      <c r="L97" s="1256"/>
      <c r="M97" s="1256"/>
      <c r="N97" s="1256"/>
      <c r="O97" s="441"/>
    </row>
    <row r="98" spans="2:15" ht="15">
      <c r="B98" s="442"/>
      <c r="C98" s="1250"/>
      <c r="D98" s="1256"/>
      <c r="E98" s="1256"/>
      <c r="F98" s="1256"/>
      <c r="G98" s="1256"/>
      <c r="H98" s="1256"/>
      <c r="I98" s="1256"/>
      <c r="J98" s="1256"/>
      <c r="K98" s="1256"/>
      <c r="L98" s="1256"/>
      <c r="M98" s="1256"/>
      <c r="N98" s="1256"/>
      <c r="O98" s="441"/>
    </row>
    <row r="99" spans="2:15" ht="15">
      <c r="B99" s="442"/>
      <c r="C99" s="1250"/>
      <c r="D99" s="1256"/>
      <c r="E99" s="1256"/>
      <c r="F99" s="1256"/>
      <c r="G99" s="1256"/>
      <c r="H99" s="1256"/>
      <c r="I99" s="1256"/>
      <c r="J99" s="1256"/>
      <c r="K99" s="1256"/>
      <c r="L99" s="1256"/>
      <c r="M99" s="1256"/>
      <c r="N99" s="1256"/>
      <c r="O99" s="441"/>
    </row>
    <row r="100" spans="2:15" ht="15">
      <c r="B100" s="442"/>
      <c r="C100" s="1250" t="s">
        <v>1614</v>
      </c>
      <c r="D100" s="1256"/>
      <c r="E100" s="1256"/>
      <c r="F100" s="1256"/>
      <c r="G100" s="1256"/>
      <c r="H100" s="1256"/>
      <c r="I100" s="1256"/>
      <c r="J100" s="1256"/>
      <c r="K100" s="1256"/>
      <c r="L100" s="1256"/>
      <c r="M100" s="1256"/>
      <c r="N100" s="1256"/>
      <c r="O100" s="441"/>
    </row>
    <row r="101" spans="2:15" ht="15">
      <c r="B101" s="442"/>
      <c r="C101" s="1250"/>
      <c r="D101" s="1256"/>
      <c r="E101" s="1256"/>
      <c r="F101" s="1256"/>
      <c r="G101" s="1256"/>
      <c r="H101" s="1256"/>
      <c r="I101" s="1256"/>
      <c r="J101" s="1256"/>
      <c r="K101" s="1256"/>
      <c r="L101" s="1256"/>
      <c r="M101" s="1256"/>
      <c r="N101" s="1256"/>
      <c r="O101" s="441"/>
    </row>
    <row r="102" spans="2:15" ht="15">
      <c r="B102" s="442"/>
      <c r="C102" s="1250"/>
      <c r="D102" s="1256"/>
      <c r="E102" s="1256"/>
      <c r="F102" s="1256"/>
      <c r="G102" s="1256"/>
      <c r="H102" s="1256"/>
      <c r="I102" s="1256"/>
      <c r="J102" s="1256"/>
      <c r="K102" s="1256"/>
      <c r="L102" s="1256"/>
      <c r="M102" s="1256"/>
      <c r="N102" s="1256"/>
      <c r="O102" s="441"/>
    </row>
    <row r="103" spans="2:15" ht="15">
      <c r="B103" s="442"/>
      <c r="C103" s="1250" t="s">
        <v>1615</v>
      </c>
      <c r="D103" s="1256"/>
      <c r="E103" s="1256"/>
      <c r="F103" s="1256"/>
      <c r="G103" s="1256"/>
      <c r="H103" s="1256"/>
      <c r="I103" s="1256"/>
      <c r="J103" s="1256"/>
      <c r="K103" s="1256"/>
      <c r="L103" s="1256"/>
      <c r="M103" s="1256"/>
      <c r="N103" s="1256"/>
      <c r="O103" s="441"/>
    </row>
    <row r="104" spans="2:15" ht="15">
      <c r="B104" s="442"/>
      <c r="C104" s="1250"/>
      <c r="D104" s="1256"/>
      <c r="E104" s="1256"/>
      <c r="F104" s="1256"/>
      <c r="G104" s="1256"/>
      <c r="H104" s="1256"/>
      <c r="I104" s="1256"/>
      <c r="J104" s="1256"/>
      <c r="K104" s="1256"/>
      <c r="L104" s="1256"/>
      <c r="M104" s="1256"/>
      <c r="N104" s="1256"/>
      <c r="O104" s="441"/>
    </row>
    <row r="105" spans="2:15" ht="15">
      <c r="B105" s="442"/>
      <c r="C105" s="1250"/>
      <c r="D105" s="1256"/>
      <c r="E105" s="1256"/>
      <c r="F105" s="1256"/>
      <c r="G105" s="1256"/>
      <c r="H105" s="1256"/>
      <c r="I105" s="1256"/>
      <c r="J105" s="1256"/>
      <c r="K105" s="1256"/>
      <c r="L105" s="1256"/>
      <c r="M105" s="1256"/>
      <c r="N105" s="1256"/>
      <c r="O105" s="441"/>
    </row>
    <row r="106" spans="2:15" ht="15">
      <c r="B106" s="442"/>
      <c r="C106" s="1250" t="s">
        <v>1616</v>
      </c>
      <c r="D106" s="1256"/>
      <c r="E106" s="1256"/>
      <c r="F106" s="1256"/>
      <c r="G106" s="1256"/>
      <c r="H106" s="1256"/>
      <c r="I106" s="1256"/>
      <c r="J106" s="1256"/>
      <c r="K106" s="1256"/>
      <c r="L106" s="1256"/>
      <c r="M106" s="1256"/>
      <c r="N106" s="1256"/>
      <c r="O106" s="441"/>
    </row>
    <row r="107" spans="2:15" ht="15">
      <c r="B107" s="442"/>
      <c r="C107" s="1250"/>
      <c r="D107" s="1256"/>
      <c r="E107" s="1256"/>
      <c r="F107" s="1256"/>
      <c r="G107" s="1256"/>
      <c r="H107" s="1256"/>
      <c r="I107" s="1256"/>
      <c r="J107" s="1256"/>
      <c r="K107" s="1256"/>
      <c r="L107" s="1256"/>
      <c r="M107" s="1256"/>
      <c r="N107" s="1256"/>
      <c r="O107" s="441"/>
    </row>
    <row r="108" spans="2:15" ht="15">
      <c r="B108" s="442"/>
      <c r="C108" s="1250"/>
      <c r="D108" s="1256"/>
      <c r="E108" s="1256"/>
      <c r="F108" s="1256"/>
      <c r="G108" s="1256"/>
      <c r="H108" s="1256"/>
      <c r="I108" s="1256"/>
      <c r="J108" s="1256"/>
      <c r="K108" s="1256"/>
      <c r="L108" s="1256"/>
      <c r="M108" s="1256"/>
      <c r="N108" s="1256"/>
      <c r="O108" s="441"/>
    </row>
    <row r="109" spans="2:15" ht="15">
      <c r="B109" s="442"/>
      <c r="C109" s="1250" t="s">
        <v>1617</v>
      </c>
      <c r="D109" s="1256"/>
      <c r="E109" s="1256"/>
      <c r="F109" s="1256"/>
      <c r="G109" s="1256"/>
      <c r="H109" s="1256"/>
      <c r="I109" s="1256"/>
      <c r="J109" s="1256"/>
      <c r="K109" s="1256"/>
      <c r="L109" s="1256"/>
      <c r="M109" s="1256"/>
      <c r="N109" s="1256"/>
      <c r="O109" s="441"/>
    </row>
    <row r="110" spans="2:15" ht="15">
      <c r="B110" s="442"/>
      <c r="C110" s="1250"/>
      <c r="D110" s="1256"/>
      <c r="E110" s="1256"/>
      <c r="F110" s="1256"/>
      <c r="G110" s="1256"/>
      <c r="H110" s="1256"/>
      <c r="I110" s="1256"/>
      <c r="J110" s="1256"/>
      <c r="K110" s="1256"/>
      <c r="L110" s="1256"/>
      <c r="M110" s="1256"/>
      <c r="N110" s="1256"/>
      <c r="O110" s="441"/>
    </row>
    <row r="111" spans="2:15" ht="15">
      <c r="B111" s="442"/>
      <c r="C111" s="1250"/>
      <c r="D111" s="1256"/>
      <c r="E111" s="1256"/>
      <c r="F111" s="1256"/>
      <c r="G111" s="1256"/>
      <c r="H111" s="1256"/>
      <c r="I111" s="1256"/>
      <c r="J111" s="1256"/>
      <c r="K111" s="1256"/>
      <c r="L111" s="1256"/>
      <c r="M111" s="1256"/>
      <c r="N111" s="1256"/>
      <c r="O111" s="441"/>
    </row>
    <row r="112" spans="2:15" ht="15">
      <c r="B112" s="442"/>
      <c r="C112" s="1250" t="s">
        <v>1618</v>
      </c>
      <c r="D112" s="1256"/>
      <c r="E112" s="1256"/>
      <c r="F112" s="1256"/>
      <c r="G112" s="1256"/>
      <c r="H112" s="1256"/>
      <c r="I112" s="1256"/>
      <c r="J112" s="1256"/>
      <c r="K112" s="1256"/>
      <c r="L112" s="1256"/>
      <c r="M112" s="1256"/>
      <c r="N112" s="1256"/>
      <c r="O112" s="441"/>
    </row>
    <row r="113" spans="2:15" ht="15">
      <c r="B113" s="442"/>
      <c r="C113" s="1250"/>
      <c r="D113" s="1256"/>
      <c r="E113" s="1256"/>
      <c r="F113" s="1256"/>
      <c r="G113" s="1256"/>
      <c r="H113" s="1256"/>
      <c r="I113" s="1256"/>
      <c r="J113" s="1256"/>
      <c r="K113" s="1256"/>
      <c r="L113" s="1256"/>
      <c r="M113" s="1256"/>
      <c r="N113" s="1256"/>
      <c r="O113" s="441"/>
    </row>
    <row r="114" spans="2:15" ht="15">
      <c r="B114" s="442"/>
      <c r="C114" s="1250"/>
      <c r="D114" s="1256"/>
      <c r="E114" s="1256"/>
      <c r="F114" s="1256"/>
      <c r="G114" s="1256"/>
      <c r="H114" s="1256"/>
      <c r="I114" s="1256"/>
      <c r="J114" s="1256"/>
      <c r="K114" s="1256"/>
      <c r="L114" s="1256"/>
      <c r="M114" s="1256"/>
      <c r="N114" s="1256"/>
      <c r="O114" s="441"/>
    </row>
    <row r="115" spans="2:15" ht="15">
      <c r="B115" s="442"/>
      <c r="C115" s="1250" t="s">
        <v>1619</v>
      </c>
      <c r="D115" s="1256"/>
      <c r="E115" s="1256"/>
      <c r="F115" s="1256"/>
      <c r="G115" s="1256"/>
      <c r="H115" s="1256"/>
      <c r="I115" s="1256"/>
      <c r="J115" s="1256"/>
      <c r="K115" s="1256"/>
      <c r="L115" s="1256"/>
      <c r="M115" s="1256"/>
      <c r="N115" s="1256"/>
      <c r="O115" s="441"/>
    </row>
    <row r="116" spans="2:15" ht="15">
      <c r="B116" s="442"/>
      <c r="C116" s="1250"/>
      <c r="D116" s="1256"/>
      <c r="E116" s="1256"/>
      <c r="F116" s="1256"/>
      <c r="G116" s="1256"/>
      <c r="H116" s="1256"/>
      <c r="I116" s="1256"/>
      <c r="J116" s="1256"/>
      <c r="K116" s="1256"/>
      <c r="L116" s="1256"/>
      <c r="M116" s="1256"/>
      <c r="N116" s="1256"/>
      <c r="O116" s="441"/>
    </row>
    <row r="117" spans="2:15" ht="15">
      <c r="B117" s="442"/>
      <c r="C117" s="1250"/>
      <c r="D117" s="1256"/>
      <c r="E117" s="1256"/>
      <c r="F117" s="1256"/>
      <c r="G117" s="1256"/>
      <c r="H117" s="1256"/>
      <c r="I117" s="1256"/>
      <c r="J117" s="1256"/>
      <c r="K117" s="1256"/>
      <c r="L117" s="1256"/>
      <c r="M117" s="1256"/>
      <c r="N117" s="1256"/>
      <c r="O117" s="441"/>
    </row>
    <row r="118" spans="2:15" ht="15">
      <c r="B118" s="442"/>
      <c r="C118" s="1250" t="s">
        <v>1620</v>
      </c>
      <c r="D118" s="1256"/>
      <c r="E118" s="1256"/>
      <c r="F118" s="1256"/>
      <c r="G118" s="1256"/>
      <c r="H118" s="1256"/>
      <c r="I118" s="1256"/>
      <c r="J118" s="1256"/>
      <c r="K118" s="1256"/>
      <c r="L118" s="1256"/>
      <c r="M118" s="1256"/>
      <c r="N118" s="1256"/>
      <c r="O118" s="441"/>
    </row>
    <row r="119" spans="2:15" ht="15">
      <c r="B119" s="442"/>
      <c r="C119" s="1250"/>
      <c r="D119" s="1256"/>
      <c r="E119" s="1256"/>
      <c r="F119" s="1256"/>
      <c r="G119" s="1256"/>
      <c r="H119" s="1256"/>
      <c r="I119" s="1256"/>
      <c r="J119" s="1256"/>
      <c r="K119" s="1256"/>
      <c r="L119" s="1256"/>
      <c r="M119" s="1256"/>
      <c r="N119" s="1256"/>
      <c r="O119" s="441"/>
    </row>
    <row r="120" spans="2:15" ht="15">
      <c r="B120" s="442"/>
      <c r="C120" s="1250"/>
      <c r="D120" s="1256"/>
      <c r="E120" s="1256"/>
      <c r="F120" s="1256"/>
      <c r="G120" s="1256"/>
      <c r="H120" s="1256"/>
      <c r="I120" s="1256"/>
      <c r="J120" s="1256"/>
      <c r="K120" s="1256"/>
      <c r="L120" s="1256"/>
      <c r="M120" s="1256"/>
      <c r="N120" s="1256"/>
      <c r="O120" s="441"/>
    </row>
    <row r="121" spans="2:15" ht="15">
      <c r="B121" s="442"/>
      <c r="C121" s="1250" t="s">
        <v>1621</v>
      </c>
      <c r="D121" s="1256"/>
      <c r="E121" s="1256"/>
      <c r="F121" s="1256"/>
      <c r="G121" s="1256"/>
      <c r="H121" s="1256"/>
      <c r="I121" s="1256"/>
      <c r="J121" s="1256"/>
      <c r="K121" s="1256"/>
      <c r="L121" s="1256"/>
      <c r="M121" s="1256"/>
      <c r="N121" s="1256"/>
      <c r="O121" s="441"/>
    </row>
    <row r="122" spans="2:15" ht="15">
      <c r="B122" s="442"/>
      <c r="C122" s="1250"/>
      <c r="D122" s="1256"/>
      <c r="E122" s="1256"/>
      <c r="F122" s="1256"/>
      <c r="G122" s="1256"/>
      <c r="H122" s="1256"/>
      <c r="I122" s="1256"/>
      <c r="J122" s="1256"/>
      <c r="K122" s="1256"/>
      <c r="L122" s="1256"/>
      <c r="M122" s="1256"/>
      <c r="N122" s="1256"/>
      <c r="O122" s="441"/>
    </row>
    <row r="123" spans="2:15" ht="15">
      <c r="B123" s="442"/>
      <c r="C123" s="1251"/>
      <c r="D123" s="1257"/>
      <c r="E123" s="1257"/>
      <c r="F123" s="1257"/>
      <c r="G123" s="1257"/>
      <c r="H123" s="1257"/>
      <c r="I123" s="1257"/>
      <c r="J123" s="1257"/>
      <c r="K123" s="1257"/>
      <c r="L123" s="1257"/>
      <c r="M123" s="1257"/>
      <c r="N123" s="1257"/>
      <c r="O123" s="441"/>
    </row>
    <row r="124" spans="2:15" ht="15">
      <c r="B124" s="442"/>
      <c r="C124" s="307"/>
      <c r="D124" s="307"/>
      <c r="E124" s="307"/>
      <c r="F124" s="307"/>
      <c r="G124" s="307"/>
      <c r="H124" s="307"/>
      <c r="I124" s="389"/>
      <c r="J124" s="389"/>
      <c r="K124" s="307"/>
      <c r="L124" s="307"/>
      <c r="M124" s="307"/>
      <c r="N124" s="307"/>
      <c r="O124" s="441"/>
    </row>
    <row r="125" spans="2:15" ht="15">
      <c r="B125" s="444" t="str">
        <f>B32</f>
        <v>2. Otimização da gestão do património imobiliário, incluindo uso mais eficiente de espaço e eliminação de arrendamentos injustificadamente onerosos</v>
      </c>
      <c r="C125" s="592"/>
      <c r="D125" s="307"/>
      <c r="E125" s="307"/>
      <c r="F125" s="307"/>
      <c r="G125" s="307"/>
      <c r="H125" s="307"/>
      <c r="I125" s="307"/>
      <c r="J125" s="307"/>
      <c r="K125" s="307"/>
      <c r="L125" s="307"/>
      <c r="M125" s="307"/>
      <c r="N125" s="307"/>
      <c r="O125" s="441"/>
    </row>
    <row r="126" spans="2:15" ht="15">
      <c r="B126" s="442"/>
      <c r="C126" s="307"/>
      <c r="D126" s="307"/>
      <c r="E126" s="307"/>
      <c r="F126" s="307"/>
      <c r="G126" s="307"/>
      <c r="H126" s="307"/>
      <c r="I126" s="435"/>
      <c r="J126" s="435"/>
      <c r="K126" s="307"/>
      <c r="L126" s="307"/>
      <c r="M126" s="307"/>
      <c r="N126" s="307"/>
      <c r="O126" s="441"/>
    </row>
    <row r="127" spans="2:15" ht="15">
      <c r="B127" s="442"/>
      <c r="C127" s="1252" t="s">
        <v>1623</v>
      </c>
      <c r="D127" s="1255"/>
      <c r="E127" s="1255"/>
      <c r="F127" s="1255"/>
      <c r="G127" s="1255"/>
      <c r="H127" s="1255"/>
      <c r="I127" s="1255"/>
      <c r="J127" s="1255"/>
      <c r="K127" s="1255"/>
      <c r="L127" s="1255"/>
      <c r="M127" s="1255"/>
      <c r="N127" s="1255"/>
      <c r="O127" s="441"/>
    </row>
    <row r="128" spans="2:15" ht="15">
      <c r="B128" s="442"/>
      <c r="C128" s="1250"/>
      <c r="D128" s="1256"/>
      <c r="E128" s="1256"/>
      <c r="F128" s="1256"/>
      <c r="G128" s="1256"/>
      <c r="H128" s="1256"/>
      <c r="I128" s="1256"/>
      <c r="J128" s="1256"/>
      <c r="K128" s="1256"/>
      <c r="L128" s="1256"/>
      <c r="M128" s="1256"/>
      <c r="N128" s="1256"/>
      <c r="O128" s="441"/>
    </row>
    <row r="129" spans="2:15" ht="15">
      <c r="B129" s="442"/>
      <c r="C129" s="1250"/>
      <c r="D129" s="1256"/>
      <c r="E129" s="1256"/>
      <c r="F129" s="1256"/>
      <c r="G129" s="1256"/>
      <c r="H129" s="1256"/>
      <c r="I129" s="1256"/>
      <c r="J129" s="1256"/>
      <c r="K129" s="1256"/>
      <c r="L129" s="1256"/>
      <c r="M129" s="1256"/>
      <c r="N129" s="1256"/>
      <c r="O129" s="441"/>
    </row>
    <row r="130" spans="2:15" ht="15">
      <c r="B130" s="442"/>
      <c r="C130" s="1250" t="s">
        <v>1624</v>
      </c>
      <c r="D130" s="1256"/>
      <c r="E130" s="1256"/>
      <c r="F130" s="1256"/>
      <c r="G130" s="1256"/>
      <c r="H130" s="1256"/>
      <c r="I130" s="1256"/>
      <c r="J130" s="1256"/>
      <c r="K130" s="1256"/>
      <c r="L130" s="1256"/>
      <c r="M130" s="1256"/>
      <c r="N130" s="1256"/>
      <c r="O130" s="441"/>
    </row>
    <row r="131" spans="2:15" ht="15">
      <c r="B131" s="442"/>
      <c r="C131" s="1250"/>
      <c r="D131" s="1256"/>
      <c r="E131" s="1256"/>
      <c r="F131" s="1256"/>
      <c r="G131" s="1256"/>
      <c r="H131" s="1256"/>
      <c r="I131" s="1256"/>
      <c r="J131" s="1256"/>
      <c r="K131" s="1256"/>
      <c r="L131" s="1256"/>
      <c r="M131" s="1256"/>
      <c r="N131" s="1256"/>
      <c r="O131" s="441"/>
    </row>
    <row r="132" spans="2:15" ht="15">
      <c r="B132" s="442"/>
      <c r="C132" s="1250"/>
      <c r="D132" s="1256"/>
      <c r="E132" s="1256"/>
      <c r="F132" s="1256"/>
      <c r="G132" s="1256"/>
      <c r="H132" s="1256"/>
      <c r="I132" s="1256"/>
      <c r="J132" s="1256"/>
      <c r="K132" s="1256"/>
      <c r="L132" s="1256"/>
      <c r="M132" s="1256"/>
      <c r="N132" s="1256"/>
      <c r="O132" s="441"/>
    </row>
    <row r="133" spans="2:15" ht="15">
      <c r="B133" s="442"/>
      <c r="C133" s="1250" t="s">
        <v>1625</v>
      </c>
      <c r="D133" s="1256"/>
      <c r="E133" s="1256"/>
      <c r="F133" s="1256"/>
      <c r="G133" s="1256"/>
      <c r="H133" s="1256"/>
      <c r="I133" s="1256"/>
      <c r="J133" s="1256"/>
      <c r="K133" s="1256"/>
      <c r="L133" s="1256"/>
      <c r="M133" s="1256"/>
      <c r="N133" s="1256"/>
      <c r="O133" s="441"/>
    </row>
    <row r="134" spans="2:15" ht="15">
      <c r="B134" s="442"/>
      <c r="C134" s="1250"/>
      <c r="D134" s="1256"/>
      <c r="E134" s="1256"/>
      <c r="F134" s="1256"/>
      <c r="G134" s="1256"/>
      <c r="H134" s="1256"/>
      <c r="I134" s="1256"/>
      <c r="J134" s="1256"/>
      <c r="K134" s="1256"/>
      <c r="L134" s="1256"/>
      <c r="M134" s="1256"/>
      <c r="N134" s="1256"/>
      <c r="O134" s="441"/>
    </row>
    <row r="135" spans="2:15" ht="15">
      <c r="B135" s="442"/>
      <c r="C135" s="1250"/>
      <c r="D135" s="1256"/>
      <c r="E135" s="1256"/>
      <c r="F135" s="1256"/>
      <c r="G135" s="1256"/>
      <c r="H135" s="1256"/>
      <c r="I135" s="1256"/>
      <c r="J135" s="1256"/>
      <c r="K135" s="1256"/>
      <c r="L135" s="1256"/>
      <c r="M135" s="1256"/>
      <c r="N135" s="1256"/>
      <c r="O135" s="441"/>
    </row>
    <row r="136" spans="2:15" ht="15">
      <c r="B136" s="442"/>
      <c r="C136" s="1250" t="s">
        <v>1626</v>
      </c>
      <c r="D136" s="1256"/>
      <c r="E136" s="1256"/>
      <c r="F136" s="1256"/>
      <c r="G136" s="1256"/>
      <c r="H136" s="1256"/>
      <c r="I136" s="1256"/>
      <c r="J136" s="1256"/>
      <c r="K136" s="1256"/>
      <c r="L136" s="1256"/>
      <c r="M136" s="1256"/>
      <c r="N136" s="1256"/>
      <c r="O136" s="441"/>
    </row>
    <row r="137" spans="2:15" ht="15">
      <c r="B137" s="442"/>
      <c r="C137" s="1250"/>
      <c r="D137" s="1256"/>
      <c r="E137" s="1256"/>
      <c r="F137" s="1256"/>
      <c r="G137" s="1256"/>
      <c r="H137" s="1256"/>
      <c r="I137" s="1256"/>
      <c r="J137" s="1256"/>
      <c r="K137" s="1256"/>
      <c r="L137" s="1256"/>
      <c r="M137" s="1256"/>
      <c r="N137" s="1256"/>
      <c r="O137" s="441"/>
    </row>
    <row r="138" spans="2:15" ht="15">
      <c r="B138" s="442"/>
      <c r="C138" s="1250"/>
      <c r="D138" s="1256"/>
      <c r="E138" s="1256"/>
      <c r="F138" s="1256"/>
      <c r="G138" s="1256"/>
      <c r="H138" s="1256"/>
      <c r="I138" s="1256"/>
      <c r="J138" s="1256"/>
      <c r="K138" s="1256"/>
      <c r="L138" s="1256"/>
      <c r="M138" s="1256"/>
      <c r="N138" s="1256"/>
      <c r="O138" s="441"/>
    </row>
    <row r="139" spans="2:15" ht="15">
      <c r="B139" s="442"/>
      <c r="C139" s="1250" t="s">
        <v>1627</v>
      </c>
      <c r="D139" s="1256"/>
      <c r="E139" s="1256"/>
      <c r="F139" s="1256"/>
      <c r="G139" s="1256"/>
      <c r="H139" s="1256"/>
      <c r="I139" s="1256"/>
      <c r="J139" s="1256"/>
      <c r="K139" s="1256"/>
      <c r="L139" s="1256"/>
      <c r="M139" s="1256"/>
      <c r="N139" s="1256"/>
      <c r="O139" s="441"/>
    </row>
    <row r="140" spans="2:15" ht="15">
      <c r="B140" s="442"/>
      <c r="C140" s="1250"/>
      <c r="D140" s="1256"/>
      <c r="E140" s="1256"/>
      <c r="F140" s="1256"/>
      <c r="G140" s="1256"/>
      <c r="H140" s="1256"/>
      <c r="I140" s="1256"/>
      <c r="J140" s="1256"/>
      <c r="K140" s="1256"/>
      <c r="L140" s="1256"/>
      <c r="M140" s="1256"/>
      <c r="N140" s="1256"/>
      <c r="O140" s="441"/>
    </row>
    <row r="141" spans="2:15" ht="15">
      <c r="B141" s="442"/>
      <c r="C141" s="1250"/>
      <c r="D141" s="1256"/>
      <c r="E141" s="1256"/>
      <c r="F141" s="1256"/>
      <c r="G141" s="1256"/>
      <c r="H141" s="1256"/>
      <c r="I141" s="1256"/>
      <c r="J141" s="1256"/>
      <c r="K141" s="1256"/>
      <c r="L141" s="1256"/>
      <c r="M141" s="1256"/>
      <c r="N141" s="1256"/>
      <c r="O141" s="441"/>
    </row>
    <row r="142" spans="2:15" ht="15">
      <c r="B142" s="442"/>
      <c r="C142" s="1250" t="s">
        <v>1628</v>
      </c>
      <c r="D142" s="1256"/>
      <c r="E142" s="1256"/>
      <c r="F142" s="1256"/>
      <c r="G142" s="1256"/>
      <c r="H142" s="1256"/>
      <c r="I142" s="1256"/>
      <c r="J142" s="1256"/>
      <c r="K142" s="1256"/>
      <c r="L142" s="1256"/>
      <c r="M142" s="1256"/>
      <c r="N142" s="1256"/>
      <c r="O142" s="441"/>
    </row>
    <row r="143" spans="2:15" ht="15">
      <c r="B143" s="442"/>
      <c r="C143" s="1250"/>
      <c r="D143" s="1256"/>
      <c r="E143" s="1256"/>
      <c r="F143" s="1256"/>
      <c r="G143" s="1256"/>
      <c r="H143" s="1256"/>
      <c r="I143" s="1256"/>
      <c r="J143" s="1256"/>
      <c r="K143" s="1256"/>
      <c r="L143" s="1256"/>
      <c r="M143" s="1256"/>
      <c r="N143" s="1256"/>
      <c r="O143" s="441"/>
    </row>
    <row r="144" spans="2:15" ht="15">
      <c r="B144" s="442"/>
      <c r="C144" s="1250"/>
      <c r="D144" s="1256"/>
      <c r="E144" s="1256"/>
      <c r="F144" s="1256"/>
      <c r="G144" s="1256"/>
      <c r="H144" s="1256"/>
      <c r="I144" s="1256"/>
      <c r="J144" s="1256"/>
      <c r="K144" s="1256"/>
      <c r="L144" s="1256"/>
      <c r="M144" s="1256"/>
      <c r="N144" s="1256"/>
      <c r="O144" s="441"/>
    </row>
    <row r="145" spans="2:15" ht="15">
      <c r="B145" s="442"/>
      <c r="C145" s="1250" t="s">
        <v>1629</v>
      </c>
      <c r="D145" s="1256"/>
      <c r="E145" s="1256"/>
      <c r="F145" s="1256"/>
      <c r="G145" s="1256"/>
      <c r="H145" s="1256"/>
      <c r="I145" s="1256"/>
      <c r="J145" s="1256"/>
      <c r="K145" s="1256"/>
      <c r="L145" s="1256"/>
      <c r="M145" s="1256"/>
      <c r="N145" s="1256"/>
      <c r="O145" s="441"/>
    </row>
    <row r="146" spans="2:15" ht="15">
      <c r="B146" s="442"/>
      <c r="C146" s="1250"/>
      <c r="D146" s="1256"/>
      <c r="E146" s="1256"/>
      <c r="F146" s="1256"/>
      <c r="G146" s="1256"/>
      <c r="H146" s="1256"/>
      <c r="I146" s="1256"/>
      <c r="J146" s="1256"/>
      <c r="K146" s="1256"/>
      <c r="L146" s="1256"/>
      <c r="M146" s="1256"/>
      <c r="N146" s="1256"/>
      <c r="O146" s="441"/>
    </row>
    <row r="147" spans="2:15" ht="15">
      <c r="B147" s="442"/>
      <c r="C147" s="1250"/>
      <c r="D147" s="1256"/>
      <c r="E147" s="1256"/>
      <c r="F147" s="1256"/>
      <c r="G147" s="1256"/>
      <c r="H147" s="1256"/>
      <c r="I147" s="1256"/>
      <c r="J147" s="1256"/>
      <c r="K147" s="1256"/>
      <c r="L147" s="1256"/>
      <c r="M147" s="1256"/>
      <c r="N147" s="1256"/>
      <c r="O147" s="441"/>
    </row>
    <row r="148" spans="2:15" ht="15">
      <c r="B148" s="442"/>
      <c r="C148" s="1250" t="s">
        <v>1630</v>
      </c>
      <c r="D148" s="1256"/>
      <c r="E148" s="1256"/>
      <c r="F148" s="1256"/>
      <c r="G148" s="1256"/>
      <c r="H148" s="1256"/>
      <c r="I148" s="1256"/>
      <c r="J148" s="1256"/>
      <c r="K148" s="1256"/>
      <c r="L148" s="1256"/>
      <c r="M148" s="1256"/>
      <c r="N148" s="1256"/>
      <c r="O148" s="441"/>
    </row>
    <row r="149" spans="2:15" ht="15">
      <c r="B149" s="442"/>
      <c r="C149" s="1250"/>
      <c r="D149" s="1256"/>
      <c r="E149" s="1256"/>
      <c r="F149" s="1256"/>
      <c r="G149" s="1256"/>
      <c r="H149" s="1256"/>
      <c r="I149" s="1256"/>
      <c r="J149" s="1256"/>
      <c r="K149" s="1256"/>
      <c r="L149" s="1256"/>
      <c r="M149" s="1256"/>
      <c r="N149" s="1256"/>
      <c r="O149" s="441"/>
    </row>
    <row r="150" spans="2:15" ht="15">
      <c r="B150" s="442"/>
      <c r="C150" s="1250"/>
      <c r="D150" s="1256"/>
      <c r="E150" s="1256"/>
      <c r="F150" s="1256"/>
      <c r="G150" s="1256"/>
      <c r="H150" s="1256"/>
      <c r="I150" s="1256"/>
      <c r="J150" s="1256"/>
      <c r="K150" s="1256"/>
      <c r="L150" s="1256"/>
      <c r="M150" s="1256"/>
      <c r="N150" s="1256"/>
      <c r="O150" s="441"/>
    </row>
    <row r="151" spans="2:15" ht="15">
      <c r="B151" s="442"/>
      <c r="C151" s="1250" t="s">
        <v>1631</v>
      </c>
      <c r="D151" s="1256"/>
      <c r="E151" s="1256"/>
      <c r="F151" s="1256"/>
      <c r="G151" s="1256"/>
      <c r="H151" s="1256"/>
      <c r="I151" s="1256"/>
      <c r="J151" s="1256"/>
      <c r="K151" s="1256"/>
      <c r="L151" s="1256"/>
      <c r="M151" s="1256"/>
      <c r="N151" s="1256"/>
      <c r="O151" s="441"/>
    </row>
    <row r="152" spans="2:15" ht="15">
      <c r="B152" s="442"/>
      <c r="C152" s="1250"/>
      <c r="D152" s="1256"/>
      <c r="E152" s="1256"/>
      <c r="F152" s="1256"/>
      <c r="G152" s="1256"/>
      <c r="H152" s="1256"/>
      <c r="I152" s="1256"/>
      <c r="J152" s="1256"/>
      <c r="K152" s="1256"/>
      <c r="L152" s="1256"/>
      <c r="M152" s="1256"/>
      <c r="N152" s="1256"/>
      <c r="O152" s="441"/>
    </row>
    <row r="153" spans="2:15" ht="15">
      <c r="B153" s="442"/>
      <c r="C153" s="1250"/>
      <c r="D153" s="1256"/>
      <c r="E153" s="1256"/>
      <c r="F153" s="1256"/>
      <c r="G153" s="1256"/>
      <c r="H153" s="1256"/>
      <c r="I153" s="1256"/>
      <c r="J153" s="1256"/>
      <c r="K153" s="1256"/>
      <c r="L153" s="1256"/>
      <c r="M153" s="1256"/>
      <c r="N153" s="1256"/>
      <c r="O153" s="441"/>
    </row>
    <row r="154" spans="2:15" ht="15">
      <c r="B154" s="442"/>
      <c r="C154" s="1250" t="s">
        <v>1632</v>
      </c>
      <c r="D154" s="1256"/>
      <c r="E154" s="1256"/>
      <c r="F154" s="1256"/>
      <c r="G154" s="1256"/>
      <c r="H154" s="1256"/>
      <c r="I154" s="1256"/>
      <c r="J154" s="1256"/>
      <c r="K154" s="1256"/>
      <c r="L154" s="1256"/>
      <c r="M154" s="1256"/>
      <c r="N154" s="1256"/>
      <c r="O154" s="441"/>
    </row>
    <row r="155" spans="2:15" ht="15">
      <c r="B155" s="442"/>
      <c r="C155" s="1250"/>
      <c r="D155" s="1256"/>
      <c r="E155" s="1256"/>
      <c r="F155" s="1256"/>
      <c r="G155" s="1256"/>
      <c r="H155" s="1256"/>
      <c r="I155" s="1256"/>
      <c r="J155" s="1256"/>
      <c r="K155" s="1256"/>
      <c r="L155" s="1256"/>
      <c r="M155" s="1256"/>
      <c r="N155" s="1256"/>
      <c r="O155" s="441"/>
    </row>
    <row r="156" spans="2:15" ht="15">
      <c r="B156" s="442"/>
      <c r="C156" s="1251"/>
      <c r="D156" s="1257"/>
      <c r="E156" s="1257"/>
      <c r="F156" s="1257"/>
      <c r="G156" s="1257"/>
      <c r="H156" s="1257"/>
      <c r="I156" s="1257"/>
      <c r="J156" s="1257"/>
      <c r="K156" s="1257"/>
      <c r="L156" s="1257"/>
      <c r="M156" s="1257"/>
      <c r="N156" s="1257"/>
      <c r="O156" s="441"/>
    </row>
    <row r="157" spans="2:15" ht="15">
      <c r="B157" s="442"/>
      <c r="C157" s="307"/>
      <c r="D157" s="307"/>
      <c r="E157" s="307"/>
      <c r="F157" s="307"/>
      <c r="G157" s="307"/>
      <c r="H157" s="307"/>
      <c r="I157" s="389"/>
      <c r="J157" s="389"/>
      <c r="K157" s="307"/>
      <c r="L157" s="307"/>
      <c r="M157" s="307"/>
      <c r="N157" s="307"/>
      <c r="O157" s="441"/>
    </row>
    <row r="158" spans="2:15" ht="15">
      <c r="B158" s="444" t="str">
        <f>B43</f>
        <v>3. Reforço da capacidade de serviços públicos responderem a pressões do lado da procura através de realocação interna de recursos humanos</v>
      </c>
      <c r="C158" s="592"/>
      <c r="D158" s="307"/>
      <c r="E158" s="307"/>
      <c r="F158" s="307"/>
      <c r="G158" s="307"/>
      <c r="H158" s="307"/>
      <c r="I158" s="307"/>
      <c r="J158" s="307"/>
      <c r="K158" s="307"/>
      <c r="L158" s="307"/>
      <c r="M158" s="307"/>
      <c r="N158" s="307"/>
      <c r="O158" s="441"/>
    </row>
    <row r="159" spans="2:15" ht="15">
      <c r="B159" s="442"/>
      <c r="C159" s="307"/>
      <c r="D159" s="307"/>
      <c r="E159" s="307"/>
      <c r="F159" s="307"/>
      <c r="G159" s="307"/>
      <c r="H159" s="307"/>
      <c r="I159" s="435"/>
      <c r="J159" s="435"/>
      <c r="K159" s="307"/>
      <c r="L159" s="307"/>
      <c r="M159" s="307"/>
      <c r="N159" s="307"/>
      <c r="O159" s="441"/>
    </row>
    <row r="160" spans="2:15" ht="15">
      <c r="B160" s="442"/>
      <c r="C160" s="1252" t="s">
        <v>1634</v>
      </c>
      <c r="D160" s="1255"/>
      <c r="E160" s="1255"/>
      <c r="F160" s="1255"/>
      <c r="G160" s="1255"/>
      <c r="H160" s="1255"/>
      <c r="I160" s="1255"/>
      <c r="J160" s="1255"/>
      <c r="K160" s="1255"/>
      <c r="L160" s="1255"/>
      <c r="M160" s="1255"/>
      <c r="N160" s="1255"/>
      <c r="O160" s="441"/>
    </row>
    <row r="161" spans="2:15" ht="15">
      <c r="B161" s="442"/>
      <c r="C161" s="1250"/>
      <c r="D161" s="1256"/>
      <c r="E161" s="1256"/>
      <c r="F161" s="1256"/>
      <c r="G161" s="1256"/>
      <c r="H161" s="1256"/>
      <c r="I161" s="1256"/>
      <c r="J161" s="1256"/>
      <c r="K161" s="1256"/>
      <c r="L161" s="1256"/>
      <c r="M161" s="1256"/>
      <c r="N161" s="1256"/>
      <c r="O161" s="441"/>
    </row>
    <row r="162" spans="2:15" ht="15">
      <c r="B162" s="442"/>
      <c r="C162" s="1250"/>
      <c r="D162" s="1256"/>
      <c r="E162" s="1256"/>
      <c r="F162" s="1256"/>
      <c r="G162" s="1256"/>
      <c r="H162" s="1256"/>
      <c r="I162" s="1256"/>
      <c r="J162" s="1256"/>
      <c r="K162" s="1256"/>
      <c r="L162" s="1256"/>
      <c r="M162" s="1256"/>
      <c r="N162" s="1256"/>
      <c r="O162" s="441"/>
    </row>
    <row r="163" spans="2:15" ht="15">
      <c r="B163" s="442"/>
      <c r="C163" s="1250" t="s">
        <v>1635</v>
      </c>
      <c r="D163" s="1256"/>
      <c r="E163" s="1256"/>
      <c r="F163" s="1256"/>
      <c r="G163" s="1256"/>
      <c r="H163" s="1256"/>
      <c r="I163" s="1256"/>
      <c r="J163" s="1256"/>
      <c r="K163" s="1256"/>
      <c r="L163" s="1256"/>
      <c r="M163" s="1256"/>
      <c r="N163" s="1256"/>
      <c r="O163" s="441"/>
    </row>
    <row r="164" spans="2:15" ht="15">
      <c r="B164" s="442"/>
      <c r="C164" s="1250"/>
      <c r="D164" s="1256"/>
      <c r="E164" s="1256"/>
      <c r="F164" s="1256"/>
      <c r="G164" s="1256"/>
      <c r="H164" s="1256"/>
      <c r="I164" s="1256"/>
      <c r="J164" s="1256"/>
      <c r="K164" s="1256"/>
      <c r="L164" s="1256"/>
      <c r="M164" s="1256"/>
      <c r="N164" s="1256"/>
      <c r="O164" s="441"/>
    </row>
    <row r="165" spans="2:15" ht="15">
      <c r="B165" s="442"/>
      <c r="C165" s="1250"/>
      <c r="D165" s="1256"/>
      <c r="E165" s="1256"/>
      <c r="F165" s="1256"/>
      <c r="G165" s="1256"/>
      <c r="H165" s="1256"/>
      <c r="I165" s="1256"/>
      <c r="J165" s="1256"/>
      <c r="K165" s="1256"/>
      <c r="L165" s="1256"/>
      <c r="M165" s="1256"/>
      <c r="N165" s="1256"/>
      <c r="O165" s="441"/>
    </row>
    <row r="166" spans="2:15" ht="15">
      <c r="B166" s="442"/>
      <c r="C166" s="1250" t="s">
        <v>1636</v>
      </c>
      <c r="D166" s="1256"/>
      <c r="E166" s="1256"/>
      <c r="F166" s="1256"/>
      <c r="G166" s="1256"/>
      <c r="H166" s="1256"/>
      <c r="I166" s="1256"/>
      <c r="J166" s="1256"/>
      <c r="K166" s="1256"/>
      <c r="L166" s="1256"/>
      <c r="M166" s="1256"/>
      <c r="N166" s="1256"/>
      <c r="O166" s="441"/>
    </row>
    <row r="167" spans="2:15" ht="15">
      <c r="B167" s="442"/>
      <c r="C167" s="1250"/>
      <c r="D167" s="1256"/>
      <c r="E167" s="1256"/>
      <c r="F167" s="1256"/>
      <c r="G167" s="1256"/>
      <c r="H167" s="1256"/>
      <c r="I167" s="1256"/>
      <c r="J167" s="1256"/>
      <c r="K167" s="1256"/>
      <c r="L167" s="1256"/>
      <c r="M167" s="1256"/>
      <c r="N167" s="1256"/>
      <c r="O167" s="441"/>
    </row>
    <row r="168" spans="2:15" ht="15">
      <c r="B168" s="442"/>
      <c r="C168" s="1250"/>
      <c r="D168" s="1256"/>
      <c r="E168" s="1256"/>
      <c r="F168" s="1256"/>
      <c r="G168" s="1256"/>
      <c r="H168" s="1256"/>
      <c r="I168" s="1256"/>
      <c r="J168" s="1256"/>
      <c r="K168" s="1256"/>
      <c r="L168" s="1256"/>
      <c r="M168" s="1256"/>
      <c r="N168" s="1256"/>
      <c r="O168" s="441"/>
    </row>
    <row r="169" spans="2:15" ht="15">
      <c r="B169" s="442"/>
      <c r="C169" s="1250" t="s">
        <v>1637</v>
      </c>
      <c r="D169" s="1256"/>
      <c r="E169" s="1256"/>
      <c r="F169" s="1256"/>
      <c r="G169" s="1256"/>
      <c r="H169" s="1256"/>
      <c r="I169" s="1256"/>
      <c r="J169" s="1256"/>
      <c r="K169" s="1256"/>
      <c r="L169" s="1256"/>
      <c r="M169" s="1256"/>
      <c r="N169" s="1256"/>
      <c r="O169" s="441"/>
    </row>
    <row r="170" spans="2:15" ht="15">
      <c r="B170" s="442"/>
      <c r="C170" s="1250"/>
      <c r="D170" s="1256"/>
      <c r="E170" s="1256"/>
      <c r="F170" s="1256"/>
      <c r="G170" s="1256"/>
      <c r="H170" s="1256"/>
      <c r="I170" s="1256"/>
      <c r="J170" s="1256"/>
      <c r="K170" s="1256"/>
      <c r="L170" s="1256"/>
      <c r="M170" s="1256"/>
      <c r="N170" s="1256"/>
      <c r="O170" s="441"/>
    </row>
    <row r="171" spans="2:15" ht="15">
      <c r="B171" s="442"/>
      <c r="C171" s="1250"/>
      <c r="D171" s="1256"/>
      <c r="E171" s="1256"/>
      <c r="F171" s="1256"/>
      <c r="G171" s="1256"/>
      <c r="H171" s="1256"/>
      <c r="I171" s="1256"/>
      <c r="J171" s="1256"/>
      <c r="K171" s="1256"/>
      <c r="L171" s="1256"/>
      <c r="M171" s="1256"/>
      <c r="N171" s="1256"/>
      <c r="O171" s="441"/>
    </row>
    <row r="172" spans="2:15" ht="15">
      <c r="B172" s="442"/>
      <c r="C172" s="1250" t="s">
        <v>1638</v>
      </c>
      <c r="D172" s="1256"/>
      <c r="E172" s="1256"/>
      <c r="F172" s="1256"/>
      <c r="G172" s="1256"/>
      <c r="H172" s="1256"/>
      <c r="I172" s="1256"/>
      <c r="J172" s="1256"/>
      <c r="K172" s="1256"/>
      <c r="L172" s="1256"/>
      <c r="M172" s="1256"/>
      <c r="N172" s="1256"/>
      <c r="O172" s="441"/>
    </row>
    <row r="173" spans="2:15" ht="15">
      <c r="B173" s="442"/>
      <c r="C173" s="1250"/>
      <c r="D173" s="1256"/>
      <c r="E173" s="1256"/>
      <c r="F173" s="1256"/>
      <c r="G173" s="1256"/>
      <c r="H173" s="1256"/>
      <c r="I173" s="1256"/>
      <c r="J173" s="1256"/>
      <c r="K173" s="1256"/>
      <c r="L173" s="1256"/>
      <c r="M173" s="1256"/>
      <c r="N173" s="1256"/>
      <c r="O173" s="441"/>
    </row>
    <row r="174" spans="2:15" ht="15">
      <c r="B174" s="442"/>
      <c r="C174" s="1250"/>
      <c r="D174" s="1256"/>
      <c r="E174" s="1256"/>
      <c r="F174" s="1256"/>
      <c r="G174" s="1256"/>
      <c r="H174" s="1256"/>
      <c r="I174" s="1256"/>
      <c r="J174" s="1256"/>
      <c r="K174" s="1256"/>
      <c r="L174" s="1256"/>
      <c r="M174" s="1256"/>
      <c r="N174" s="1256"/>
      <c r="O174" s="441"/>
    </row>
    <row r="175" spans="2:15" ht="15">
      <c r="B175" s="442"/>
      <c r="C175" s="1250" t="s">
        <v>1639</v>
      </c>
      <c r="D175" s="1256"/>
      <c r="E175" s="1256"/>
      <c r="F175" s="1256"/>
      <c r="G175" s="1256"/>
      <c r="H175" s="1256"/>
      <c r="I175" s="1256"/>
      <c r="J175" s="1256"/>
      <c r="K175" s="1256"/>
      <c r="L175" s="1256"/>
      <c r="M175" s="1256"/>
      <c r="N175" s="1256"/>
      <c r="O175" s="441"/>
    </row>
    <row r="176" spans="2:15" ht="15">
      <c r="B176" s="442"/>
      <c r="C176" s="1250"/>
      <c r="D176" s="1256"/>
      <c r="E176" s="1256"/>
      <c r="F176" s="1256"/>
      <c r="G176" s="1256"/>
      <c r="H176" s="1256"/>
      <c r="I176" s="1256"/>
      <c r="J176" s="1256"/>
      <c r="K176" s="1256"/>
      <c r="L176" s="1256"/>
      <c r="M176" s="1256"/>
      <c r="N176" s="1256"/>
      <c r="O176" s="441"/>
    </row>
    <row r="177" spans="2:15" ht="15">
      <c r="B177" s="442"/>
      <c r="C177" s="1250"/>
      <c r="D177" s="1256"/>
      <c r="E177" s="1256"/>
      <c r="F177" s="1256"/>
      <c r="G177" s="1256"/>
      <c r="H177" s="1256"/>
      <c r="I177" s="1256"/>
      <c r="J177" s="1256"/>
      <c r="K177" s="1256"/>
      <c r="L177" s="1256"/>
      <c r="M177" s="1256"/>
      <c r="N177" s="1256"/>
      <c r="O177" s="441"/>
    </row>
    <row r="178" spans="2:15" ht="15">
      <c r="B178" s="442"/>
      <c r="C178" s="1250" t="s">
        <v>1640</v>
      </c>
      <c r="D178" s="1256"/>
      <c r="E178" s="1256"/>
      <c r="F178" s="1256"/>
      <c r="G178" s="1256"/>
      <c r="H178" s="1256"/>
      <c r="I178" s="1256"/>
      <c r="J178" s="1256"/>
      <c r="K178" s="1256"/>
      <c r="L178" s="1256"/>
      <c r="M178" s="1256"/>
      <c r="N178" s="1256"/>
      <c r="O178" s="441"/>
    </row>
    <row r="179" spans="2:15" ht="15">
      <c r="B179" s="442"/>
      <c r="C179" s="1250"/>
      <c r="D179" s="1256"/>
      <c r="E179" s="1256"/>
      <c r="F179" s="1256"/>
      <c r="G179" s="1256"/>
      <c r="H179" s="1256"/>
      <c r="I179" s="1256"/>
      <c r="J179" s="1256"/>
      <c r="K179" s="1256"/>
      <c r="L179" s="1256"/>
      <c r="M179" s="1256"/>
      <c r="N179" s="1256"/>
      <c r="O179" s="441"/>
    </row>
    <row r="180" spans="2:15" ht="15">
      <c r="B180" s="442"/>
      <c r="C180" s="1250"/>
      <c r="D180" s="1256"/>
      <c r="E180" s="1256"/>
      <c r="F180" s="1256"/>
      <c r="G180" s="1256"/>
      <c r="H180" s="1256"/>
      <c r="I180" s="1256"/>
      <c r="J180" s="1256"/>
      <c r="K180" s="1256"/>
      <c r="L180" s="1256"/>
      <c r="M180" s="1256"/>
      <c r="N180" s="1256"/>
      <c r="O180" s="441"/>
    </row>
    <row r="181" spans="2:15" ht="15">
      <c r="B181" s="442"/>
      <c r="C181" s="1250" t="s">
        <v>1641</v>
      </c>
      <c r="D181" s="1256"/>
      <c r="E181" s="1256"/>
      <c r="F181" s="1256"/>
      <c r="G181" s="1256"/>
      <c r="H181" s="1256"/>
      <c r="I181" s="1256"/>
      <c r="J181" s="1256"/>
      <c r="K181" s="1256"/>
      <c r="L181" s="1256"/>
      <c r="M181" s="1256"/>
      <c r="N181" s="1256"/>
      <c r="O181" s="441"/>
    </row>
    <row r="182" spans="2:15" ht="15">
      <c r="B182" s="442"/>
      <c r="C182" s="1250"/>
      <c r="D182" s="1256"/>
      <c r="E182" s="1256"/>
      <c r="F182" s="1256"/>
      <c r="G182" s="1256"/>
      <c r="H182" s="1256"/>
      <c r="I182" s="1256"/>
      <c r="J182" s="1256"/>
      <c r="K182" s="1256"/>
      <c r="L182" s="1256"/>
      <c r="M182" s="1256"/>
      <c r="N182" s="1256"/>
      <c r="O182" s="441"/>
    </row>
    <row r="183" spans="2:15" ht="15">
      <c r="B183" s="442"/>
      <c r="C183" s="1250"/>
      <c r="D183" s="1256"/>
      <c r="E183" s="1256"/>
      <c r="F183" s="1256"/>
      <c r="G183" s="1256"/>
      <c r="H183" s="1256"/>
      <c r="I183" s="1256"/>
      <c r="J183" s="1256"/>
      <c r="K183" s="1256"/>
      <c r="L183" s="1256"/>
      <c r="M183" s="1256"/>
      <c r="N183" s="1256"/>
      <c r="O183" s="441"/>
    </row>
    <row r="184" spans="2:15" ht="15">
      <c r="B184" s="442"/>
      <c r="C184" s="1250" t="s">
        <v>1642</v>
      </c>
      <c r="D184" s="1256"/>
      <c r="E184" s="1256"/>
      <c r="F184" s="1256"/>
      <c r="G184" s="1256"/>
      <c r="H184" s="1256"/>
      <c r="I184" s="1256"/>
      <c r="J184" s="1256"/>
      <c r="K184" s="1256"/>
      <c r="L184" s="1256"/>
      <c r="M184" s="1256"/>
      <c r="N184" s="1256"/>
      <c r="O184" s="441"/>
    </row>
    <row r="185" spans="2:15" ht="15">
      <c r="B185" s="442"/>
      <c r="C185" s="1250"/>
      <c r="D185" s="1256"/>
      <c r="E185" s="1256"/>
      <c r="F185" s="1256"/>
      <c r="G185" s="1256"/>
      <c r="H185" s="1256"/>
      <c r="I185" s="1256"/>
      <c r="J185" s="1256"/>
      <c r="K185" s="1256"/>
      <c r="L185" s="1256"/>
      <c r="M185" s="1256"/>
      <c r="N185" s="1256"/>
      <c r="O185" s="441"/>
    </row>
    <row r="186" spans="2:15" ht="15">
      <c r="B186" s="442"/>
      <c r="C186" s="1250"/>
      <c r="D186" s="1256"/>
      <c r="E186" s="1256"/>
      <c r="F186" s="1256"/>
      <c r="G186" s="1256"/>
      <c r="H186" s="1256"/>
      <c r="I186" s="1256"/>
      <c r="J186" s="1256"/>
      <c r="K186" s="1256"/>
      <c r="L186" s="1256"/>
      <c r="M186" s="1256"/>
      <c r="N186" s="1256"/>
      <c r="O186" s="441"/>
    </row>
    <row r="187" spans="2:15" ht="15">
      <c r="B187" s="442"/>
      <c r="C187" s="1250" t="s">
        <v>1643</v>
      </c>
      <c r="D187" s="1256"/>
      <c r="E187" s="1256"/>
      <c r="F187" s="1256"/>
      <c r="G187" s="1256"/>
      <c r="H187" s="1256"/>
      <c r="I187" s="1256"/>
      <c r="J187" s="1256"/>
      <c r="K187" s="1256"/>
      <c r="L187" s="1256"/>
      <c r="M187" s="1256"/>
      <c r="N187" s="1256"/>
      <c r="O187" s="441"/>
    </row>
    <row r="188" spans="2:15" ht="15">
      <c r="B188" s="442"/>
      <c r="C188" s="1250"/>
      <c r="D188" s="1256"/>
      <c r="E188" s="1256"/>
      <c r="F188" s="1256"/>
      <c r="G188" s="1256"/>
      <c r="H188" s="1256"/>
      <c r="I188" s="1256"/>
      <c r="J188" s="1256"/>
      <c r="K188" s="1256"/>
      <c r="L188" s="1256"/>
      <c r="M188" s="1256"/>
      <c r="N188" s="1256"/>
      <c r="O188" s="441"/>
    </row>
    <row r="189" spans="2:15" ht="15">
      <c r="B189" s="442"/>
      <c r="C189" s="1251"/>
      <c r="D189" s="1257"/>
      <c r="E189" s="1257"/>
      <c r="F189" s="1257"/>
      <c r="G189" s="1257"/>
      <c r="H189" s="1257"/>
      <c r="I189" s="1257"/>
      <c r="J189" s="1257"/>
      <c r="K189" s="1257"/>
      <c r="L189" s="1257"/>
      <c r="M189" s="1257"/>
      <c r="N189" s="1257"/>
      <c r="O189" s="441"/>
    </row>
    <row r="190" spans="2:15" ht="15" customHeight="1">
      <c r="B190" s="445"/>
      <c r="C190" s="435"/>
      <c r="D190" s="911"/>
      <c r="E190" s="911"/>
      <c r="F190" s="911"/>
      <c r="G190" s="911"/>
      <c r="H190" s="435"/>
      <c r="I190" s="436"/>
      <c r="J190" s="436"/>
      <c r="K190" s="435"/>
      <c r="L190" s="435"/>
      <c r="M190" s="435"/>
      <c r="N190" s="435"/>
      <c r="O190" s="443"/>
    </row>
    <row r="191" spans="2:15" ht="30" customHeight="1">
      <c r="B191" s="446" t="str">
        <f>B54</f>
        <v>4. Aumento da produtividade dos serviços, por exemplo por reconfiguração de processos e eliminação de atividades redundantes</v>
      </c>
      <c r="C191" s="910"/>
      <c r="D191" s="389"/>
      <c r="E191" s="389"/>
      <c r="F191" s="389"/>
      <c r="G191" s="389"/>
      <c r="H191" s="389"/>
      <c r="I191" s="389"/>
      <c r="J191" s="389"/>
      <c r="K191" s="389"/>
      <c r="L191" s="389"/>
      <c r="M191" s="389"/>
      <c r="N191" s="389"/>
      <c r="O191" s="390"/>
    </row>
    <row r="192" spans="2:15" ht="15">
      <c r="B192" s="444"/>
      <c r="C192" s="592"/>
      <c r="D192" s="307"/>
      <c r="E192" s="307"/>
      <c r="F192" s="307"/>
      <c r="G192" s="307"/>
      <c r="H192" s="307"/>
      <c r="I192" s="307"/>
      <c r="J192" s="307"/>
      <c r="K192" s="307"/>
      <c r="L192" s="307"/>
      <c r="M192" s="307"/>
      <c r="N192" s="307"/>
      <c r="O192" s="441"/>
    </row>
    <row r="193" spans="2:15" ht="15">
      <c r="B193" s="442"/>
      <c r="C193" s="1252" t="s">
        <v>1645</v>
      </c>
      <c r="D193" s="1255"/>
      <c r="E193" s="1255"/>
      <c r="F193" s="1255"/>
      <c r="G193" s="1255"/>
      <c r="H193" s="1255"/>
      <c r="I193" s="1255"/>
      <c r="J193" s="1255"/>
      <c r="K193" s="1255"/>
      <c r="L193" s="1255"/>
      <c r="M193" s="1255"/>
      <c r="N193" s="1255"/>
      <c r="O193" s="441"/>
    </row>
    <row r="194" spans="2:15" ht="15">
      <c r="B194" s="442"/>
      <c r="C194" s="1250"/>
      <c r="D194" s="1256"/>
      <c r="E194" s="1256"/>
      <c r="F194" s="1256"/>
      <c r="G194" s="1256"/>
      <c r="H194" s="1256"/>
      <c r="I194" s="1256"/>
      <c r="J194" s="1256"/>
      <c r="K194" s="1256"/>
      <c r="L194" s="1256"/>
      <c r="M194" s="1256"/>
      <c r="N194" s="1256"/>
      <c r="O194" s="441"/>
    </row>
    <row r="195" spans="2:15" ht="15">
      <c r="B195" s="442"/>
      <c r="C195" s="1250"/>
      <c r="D195" s="1256"/>
      <c r="E195" s="1256"/>
      <c r="F195" s="1256"/>
      <c r="G195" s="1256"/>
      <c r="H195" s="1256"/>
      <c r="I195" s="1256"/>
      <c r="J195" s="1256"/>
      <c r="K195" s="1256"/>
      <c r="L195" s="1256"/>
      <c r="M195" s="1256"/>
      <c r="N195" s="1256"/>
      <c r="O195" s="441"/>
    </row>
    <row r="196" spans="2:15" ht="15">
      <c r="B196" s="442"/>
      <c r="C196" s="1250" t="s">
        <v>1646</v>
      </c>
      <c r="D196" s="1256"/>
      <c r="E196" s="1256"/>
      <c r="F196" s="1256"/>
      <c r="G196" s="1256"/>
      <c r="H196" s="1256"/>
      <c r="I196" s="1256"/>
      <c r="J196" s="1256"/>
      <c r="K196" s="1256"/>
      <c r="L196" s="1256"/>
      <c r="M196" s="1256"/>
      <c r="N196" s="1256"/>
      <c r="O196" s="441"/>
    </row>
    <row r="197" spans="2:15" ht="15">
      <c r="B197" s="442"/>
      <c r="C197" s="1250"/>
      <c r="D197" s="1256"/>
      <c r="E197" s="1256"/>
      <c r="F197" s="1256"/>
      <c r="G197" s="1256"/>
      <c r="H197" s="1256"/>
      <c r="I197" s="1256"/>
      <c r="J197" s="1256"/>
      <c r="K197" s="1256"/>
      <c r="L197" s="1256"/>
      <c r="M197" s="1256"/>
      <c r="N197" s="1256"/>
      <c r="O197" s="441"/>
    </row>
    <row r="198" spans="2:15" ht="15">
      <c r="B198" s="442"/>
      <c r="C198" s="1250"/>
      <c r="D198" s="1256"/>
      <c r="E198" s="1256"/>
      <c r="F198" s="1256"/>
      <c r="G198" s="1256"/>
      <c r="H198" s="1256"/>
      <c r="I198" s="1256"/>
      <c r="J198" s="1256"/>
      <c r="K198" s="1256"/>
      <c r="L198" s="1256"/>
      <c r="M198" s="1256"/>
      <c r="N198" s="1256"/>
      <c r="O198" s="441"/>
    </row>
    <row r="199" spans="2:15" ht="15">
      <c r="B199" s="442"/>
      <c r="C199" s="1250" t="s">
        <v>1647</v>
      </c>
      <c r="D199" s="1256"/>
      <c r="E199" s="1256"/>
      <c r="F199" s="1256"/>
      <c r="G199" s="1256"/>
      <c r="H199" s="1256"/>
      <c r="I199" s="1256"/>
      <c r="J199" s="1256"/>
      <c r="K199" s="1256"/>
      <c r="L199" s="1256"/>
      <c r="M199" s="1256"/>
      <c r="N199" s="1256"/>
      <c r="O199" s="441"/>
    </row>
    <row r="200" spans="2:15" ht="15">
      <c r="B200" s="442"/>
      <c r="C200" s="1250"/>
      <c r="D200" s="1256"/>
      <c r="E200" s="1256"/>
      <c r="F200" s="1256"/>
      <c r="G200" s="1256"/>
      <c r="H200" s="1256"/>
      <c r="I200" s="1256"/>
      <c r="J200" s="1256"/>
      <c r="K200" s="1256"/>
      <c r="L200" s="1256"/>
      <c r="M200" s="1256"/>
      <c r="N200" s="1256"/>
      <c r="O200" s="441"/>
    </row>
    <row r="201" spans="2:15" ht="15">
      <c r="B201" s="442"/>
      <c r="C201" s="1250"/>
      <c r="D201" s="1256"/>
      <c r="E201" s="1256"/>
      <c r="F201" s="1256"/>
      <c r="G201" s="1256"/>
      <c r="H201" s="1256"/>
      <c r="I201" s="1256"/>
      <c r="J201" s="1256"/>
      <c r="K201" s="1256"/>
      <c r="L201" s="1256"/>
      <c r="M201" s="1256"/>
      <c r="N201" s="1256"/>
      <c r="O201" s="441"/>
    </row>
    <row r="202" spans="2:15" ht="15">
      <c r="B202" s="442"/>
      <c r="C202" s="1250" t="s">
        <v>1648</v>
      </c>
      <c r="D202" s="1256"/>
      <c r="E202" s="1256"/>
      <c r="F202" s="1256"/>
      <c r="G202" s="1256"/>
      <c r="H202" s="1256"/>
      <c r="I202" s="1256"/>
      <c r="J202" s="1256"/>
      <c r="K202" s="1256"/>
      <c r="L202" s="1256"/>
      <c r="M202" s="1256"/>
      <c r="N202" s="1256"/>
      <c r="O202" s="441"/>
    </row>
    <row r="203" spans="2:15" ht="15">
      <c r="B203" s="442"/>
      <c r="C203" s="1250"/>
      <c r="D203" s="1256"/>
      <c r="E203" s="1256"/>
      <c r="F203" s="1256"/>
      <c r="G203" s="1256"/>
      <c r="H203" s="1256"/>
      <c r="I203" s="1256"/>
      <c r="J203" s="1256"/>
      <c r="K203" s="1256"/>
      <c r="L203" s="1256"/>
      <c r="M203" s="1256"/>
      <c r="N203" s="1256"/>
      <c r="O203" s="441"/>
    </row>
    <row r="204" spans="2:15" ht="15">
      <c r="B204" s="442"/>
      <c r="C204" s="1250"/>
      <c r="D204" s="1256"/>
      <c r="E204" s="1256"/>
      <c r="F204" s="1256"/>
      <c r="G204" s="1256"/>
      <c r="H204" s="1256"/>
      <c r="I204" s="1256"/>
      <c r="J204" s="1256"/>
      <c r="K204" s="1256"/>
      <c r="L204" s="1256"/>
      <c r="M204" s="1256"/>
      <c r="N204" s="1256"/>
      <c r="O204" s="441"/>
    </row>
    <row r="205" spans="2:15" ht="15">
      <c r="B205" s="442"/>
      <c r="C205" s="1250" t="s">
        <v>1649</v>
      </c>
      <c r="D205" s="1256"/>
      <c r="E205" s="1256"/>
      <c r="F205" s="1256"/>
      <c r="G205" s="1256"/>
      <c r="H205" s="1256"/>
      <c r="I205" s="1256"/>
      <c r="J205" s="1256"/>
      <c r="K205" s="1256"/>
      <c r="L205" s="1256"/>
      <c r="M205" s="1256"/>
      <c r="N205" s="1256"/>
      <c r="O205" s="441"/>
    </row>
    <row r="206" spans="2:15" ht="15">
      <c r="B206" s="442"/>
      <c r="C206" s="1250"/>
      <c r="D206" s="1256"/>
      <c r="E206" s="1256"/>
      <c r="F206" s="1256"/>
      <c r="G206" s="1256"/>
      <c r="H206" s="1256"/>
      <c r="I206" s="1256"/>
      <c r="J206" s="1256"/>
      <c r="K206" s="1256"/>
      <c r="L206" s="1256"/>
      <c r="M206" s="1256"/>
      <c r="N206" s="1256"/>
      <c r="O206" s="441"/>
    </row>
    <row r="207" spans="2:15" ht="15">
      <c r="B207" s="442"/>
      <c r="C207" s="1250"/>
      <c r="D207" s="1256"/>
      <c r="E207" s="1256"/>
      <c r="F207" s="1256"/>
      <c r="G207" s="1256"/>
      <c r="H207" s="1256"/>
      <c r="I207" s="1256"/>
      <c r="J207" s="1256"/>
      <c r="K207" s="1256"/>
      <c r="L207" s="1256"/>
      <c r="M207" s="1256"/>
      <c r="N207" s="1256"/>
      <c r="O207" s="441"/>
    </row>
    <row r="208" spans="2:15" ht="15">
      <c r="B208" s="442"/>
      <c r="C208" s="1250" t="s">
        <v>1650</v>
      </c>
      <c r="D208" s="1256"/>
      <c r="E208" s="1256"/>
      <c r="F208" s="1256"/>
      <c r="G208" s="1256"/>
      <c r="H208" s="1256"/>
      <c r="I208" s="1256"/>
      <c r="J208" s="1256"/>
      <c r="K208" s="1256"/>
      <c r="L208" s="1256"/>
      <c r="M208" s="1256"/>
      <c r="N208" s="1256"/>
      <c r="O208" s="441"/>
    </row>
    <row r="209" spans="2:15" ht="15">
      <c r="B209" s="442"/>
      <c r="C209" s="1250"/>
      <c r="D209" s="1256"/>
      <c r="E209" s="1256"/>
      <c r="F209" s="1256"/>
      <c r="G209" s="1256"/>
      <c r="H209" s="1256"/>
      <c r="I209" s="1256"/>
      <c r="J209" s="1256"/>
      <c r="K209" s="1256"/>
      <c r="L209" s="1256"/>
      <c r="M209" s="1256"/>
      <c r="N209" s="1256"/>
      <c r="O209" s="441"/>
    </row>
    <row r="210" spans="2:15" ht="15">
      <c r="B210" s="442"/>
      <c r="C210" s="1250"/>
      <c r="D210" s="1256"/>
      <c r="E210" s="1256"/>
      <c r="F210" s="1256"/>
      <c r="G210" s="1256"/>
      <c r="H210" s="1256"/>
      <c r="I210" s="1256"/>
      <c r="J210" s="1256"/>
      <c r="K210" s="1256"/>
      <c r="L210" s="1256"/>
      <c r="M210" s="1256"/>
      <c r="N210" s="1256"/>
      <c r="O210" s="441"/>
    </row>
    <row r="211" spans="2:15" ht="15">
      <c r="B211" s="442"/>
      <c r="C211" s="1250" t="s">
        <v>1651</v>
      </c>
      <c r="D211" s="1256"/>
      <c r="E211" s="1256"/>
      <c r="F211" s="1256"/>
      <c r="G211" s="1256"/>
      <c r="H211" s="1256"/>
      <c r="I211" s="1256"/>
      <c r="J211" s="1256"/>
      <c r="K211" s="1256"/>
      <c r="L211" s="1256"/>
      <c r="M211" s="1256"/>
      <c r="N211" s="1256"/>
      <c r="O211" s="441"/>
    </row>
    <row r="212" spans="2:15" ht="15">
      <c r="B212" s="442"/>
      <c r="C212" s="1250"/>
      <c r="D212" s="1256"/>
      <c r="E212" s="1256"/>
      <c r="F212" s="1256"/>
      <c r="G212" s="1256"/>
      <c r="H212" s="1256"/>
      <c r="I212" s="1256"/>
      <c r="J212" s="1256"/>
      <c r="K212" s="1256"/>
      <c r="L212" s="1256"/>
      <c r="M212" s="1256"/>
      <c r="N212" s="1256"/>
      <c r="O212" s="441"/>
    </row>
    <row r="213" spans="2:15" ht="15">
      <c r="B213" s="442"/>
      <c r="C213" s="1250"/>
      <c r="D213" s="1256"/>
      <c r="E213" s="1256"/>
      <c r="F213" s="1256"/>
      <c r="G213" s="1256"/>
      <c r="H213" s="1256"/>
      <c r="I213" s="1256"/>
      <c r="J213" s="1256"/>
      <c r="K213" s="1256"/>
      <c r="L213" s="1256"/>
      <c r="M213" s="1256"/>
      <c r="N213" s="1256"/>
      <c r="O213" s="441"/>
    </row>
    <row r="214" spans="2:15" ht="15">
      <c r="B214" s="442"/>
      <c r="C214" s="1250" t="s">
        <v>1652</v>
      </c>
      <c r="D214" s="1256"/>
      <c r="E214" s="1256"/>
      <c r="F214" s="1256"/>
      <c r="G214" s="1256"/>
      <c r="H214" s="1256"/>
      <c r="I214" s="1256"/>
      <c r="J214" s="1256"/>
      <c r="K214" s="1256"/>
      <c r="L214" s="1256"/>
      <c r="M214" s="1256"/>
      <c r="N214" s="1256"/>
      <c r="O214" s="441"/>
    </row>
    <row r="215" spans="2:15" ht="15">
      <c r="B215" s="442"/>
      <c r="C215" s="1250"/>
      <c r="D215" s="1256"/>
      <c r="E215" s="1256"/>
      <c r="F215" s="1256"/>
      <c r="G215" s="1256"/>
      <c r="H215" s="1256"/>
      <c r="I215" s="1256"/>
      <c r="J215" s="1256"/>
      <c r="K215" s="1256"/>
      <c r="L215" s="1256"/>
      <c r="M215" s="1256"/>
      <c r="N215" s="1256"/>
      <c r="O215" s="441"/>
    </row>
    <row r="216" spans="2:15" ht="15">
      <c r="B216" s="442"/>
      <c r="C216" s="1250"/>
      <c r="D216" s="1256"/>
      <c r="E216" s="1256"/>
      <c r="F216" s="1256"/>
      <c r="G216" s="1256"/>
      <c r="H216" s="1256"/>
      <c r="I216" s="1256"/>
      <c r="J216" s="1256"/>
      <c r="K216" s="1256"/>
      <c r="L216" s="1256"/>
      <c r="M216" s="1256"/>
      <c r="N216" s="1256"/>
      <c r="O216" s="441"/>
    </row>
    <row r="217" spans="2:15" ht="15">
      <c r="B217" s="442"/>
      <c r="C217" s="1250" t="s">
        <v>1653</v>
      </c>
      <c r="D217" s="1256"/>
      <c r="E217" s="1256"/>
      <c r="F217" s="1256"/>
      <c r="G217" s="1256"/>
      <c r="H217" s="1256"/>
      <c r="I217" s="1256"/>
      <c r="J217" s="1256"/>
      <c r="K217" s="1256"/>
      <c r="L217" s="1256"/>
      <c r="M217" s="1256"/>
      <c r="N217" s="1256"/>
      <c r="O217" s="441"/>
    </row>
    <row r="218" spans="2:15" ht="15">
      <c r="B218" s="442"/>
      <c r="C218" s="1250"/>
      <c r="D218" s="1256"/>
      <c r="E218" s="1256"/>
      <c r="F218" s="1256"/>
      <c r="G218" s="1256"/>
      <c r="H218" s="1256"/>
      <c r="I218" s="1256"/>
      <c r="J218" s="1256"/>
      <c r="K218" s="1256"/>
      <c r="L218" s="1256"/>
      <c r="M218" s="1256"/>
      <c r="N218" s="1256"/>
      <c r="O218" s="441"/>
    </row>
    <row r="219" spans="2:15" ht="15">
      <c r="B219" s="442"/>
      <c r="C219" s="1250"/>
      <c r="D219" s="1256"/>
      <c r="E219" s="1256"/>
      <c r="F219" s="1256"/>
      <c r="G219" s="1256"/>
      <c r="H219" s="1256"/>
      <c r="I219" s="1256"/>
      <c r="J219" s="1256"/>
      <c r="K219" s="1256"/>
      <c r="L219" s="1256"/>
      <c r="M219" s="1256"/>
      <c r="N219" s="1256"/>
      <c r="O219" s="441"/>
    </row>
    <row r="220" spans="2:15" ht="15">
      <c r="B220" s="442"/>
      <c r="C220" s="1250" t="s">
        <v>1654</v>
      </c>
      <c r="D220" s="1256"/>
      <c r="E220" s="1256"/>
      <c r="F220" s="1256"/>
      <c r="G220" s="1256"/>
      <c r="H220" s="1256"/>
      <c r="I220" s="1256"/>
      <c r="J220" s="1256"/>
      <c r="K220" s="1256"/>
      <c r="L220" s="1256"/>
      <c r="M220" s="1256"/>
      <c r="N220" s="1256"/>
      <c r="O220" s="441"/>
    </row>
    <row r="221" spans="2:15" ht="15">
      <c r="B221" s="442"/>
      <c r="C221" s="1250"/>
      <c r="D221" s="1256"/>
      <c r="E221" s="1256"/>
      <c r="F221" s="1256"/>
      <c r="G221" s="1256"/>
      <c r="H221" s="1256"/>
      <c r="I221" s="1256"/>
      <c r="J221" s="1256"/>
      <c r="K221" s="1256"/>
      <c r="L221" s="1256"/>
      <c r="M221" s="1256"/>
      <c r="N221" s="1256"/>
      <c r="O221" s="441"/>
    </row>
    <row r="222" spans="2:15" ht="15">
      <c r="B222" s="442"/>
      <c r="C222" s="1251"/>
      <c r="D222" s="1257"/>
      <c r="E222" s="1257"/>
      <c r="F222" s="1257"/>
      <c r="G222" s="1257"/>
      <c r="H222" s="1257"/>
      <c r="I222" s="1257"/>
      <c r="J222" s="1257"/>
      <c r="K222" s="1257"/>
      <c r="L222" s="1257"/>
      <c r="M222" s="1257"/>
      <c r="N222" s="1257"/>
      <c r="O222" s="441"/>
    </row>
    <row r="223" spans="2:15" ht="15">
      <c r="B223" s="442"/>
      <c r="C223" s="307"/>
      <c r="D223" s="307"/>
      <c r="E223" s="307"/>
      <c r="F223" s="307"/>
      <c r="G223" s="307"/>
      <c r="H223" s="307"/>
      <c r="I223" s="307"/>
      <c r="J223" s="307"/>
      <c r="K223" s="307"/>
      <c r="L223" s="307"/>
      <c r="M223" s="307"/>
      <c r="N223" s="307"/>
      <c r="O223" s="441"/>
    </row>
    <row r="224" spans="2:15" ht="15">
      <c r="B224" s="444" t="str">
        <f>B65</f>
        <v>5. Identificação de medidas geradoras de recuperação de receitas próprias</v>
      </c>
      <c r="C224" s="592"/>
      <c r="D224" s="307"/>
      <c r="E224" s="307"/>
      <c r="F224" s="307"/>
      <c r="G224" s="307"/>
      <c r="H224" s="307"/>
      <c r="I224" s="307"/>
      <c r="J224" s="307"/>
      <c r="K224" s="307"/>
      <c r="L224" s="307"/>
      <c r="M224" s="307"/>
      <c r="N224" s="307"/>
      <c r="O224" s="441"/>
    </row>
    <row r="225" spans="2:15" ht="15">
      <c r="B225" s="442"/>
      <c r="C225" s="307"/>
      <c r="D225" s="307"/>
      <c r="E225" s="307"/>
      <c r="F225" s="307"/>
      <c r="G225" s="307"/>
      <c r="H225" s="307"/>
      <c r="I225" s="435"/>
      <c r="J225" s="435"/>
      <c r="K225" s="307"/>
      <c r="L225" s="307"/>
      <c r="M225" s="307"/>
      <c r="N225" s="307"/>
      <c r="O225" s="441"/>
    </row>
    <row r="226" spans="2:15" ht="15">
      <c r="B226" s="442"/>
      <c r="C226" s="1252" t="s">
        <v>1656</v>
      </c>
      <c r="D226" s="1255"/>
      <c r="E226" s="1255"/>
      <c r="F226" s="1255"/>
      <c r="G226" s="1255"/>
      <c r="H226" s="1255"/>
      <c r="I226" s="1255"/>
      <c r="J226" s="1255"/>
      <c r="K226" s="1255"/>
      <c r="L226" s="1255"/>
      <c r="M226" s="1255"/>
      <c r="N226" s="1255"/>
      <c r="O226" s="441"/>
    </row>
    <row r="227" spans="2:15" ht="15">
      <c r="B227" s="442"/>
      <c r="C227" s="1250"/>
      <c r="D227" s="1256"/>
      <c r="E227" s="1256"/>
      <c r="F227" s="1256"/>
      <c r="G227" s="1256"/>
      <c r="H227" s="1256"/>
      <c r="I227" s="1256"/>
      <c r="J227" s="1256"/>
      <c r="K227" s="1256"/>
      <c r="L227" s="1256"/>
      <c r="M227" s="1256"/>
      <c r="N227" s="1256"/>
      <c r="O227" s="441"/>
    </row>
    <row r="228" spans="2:15" ht="15">
      <c r="B228" s="442"/>
      <c r="C228" s="1250"/>
      <c r="D228" s="1256"/>
      <c r="E228" s="1256"/>
      <c r="F228" s="1256"/>
      <c r="G228" s="1256"/>
      <c r="H228" s="1256"/>
      <c r="I228" s="1256"/>
      <c r="J228" s="1256"/>
      <c r="K228" s="1256"/>
      <c r="L228" s="1256"/>
      <c r="M228" s="1256"/>
      <c r="N228" s="1256"/>
      <c r="O228" s="441"/>
    </row>
    <row r="229" spans="2:15" ht="15">
      <c r="B229" s="442"/>
      <c r="C229" s="1250" t="s">
        <v>1657</v>
      </c>
      <c r="D229" s="1256"/>
      <c r="E229" s="1256"/>
      <c r="F229" s="1256"/>
      <c r="G229" s="1256"/>
      <c r="H229" s="1256"/>
      <c r="I229" s="1256"/>
      <c r="J229" s="1256"/>
      <c r="K229" s="1256"/>
      <c r="L229" s="1256"/>
      <c r="M229" s="1256"/>
      <c r="N229" s="1256"/>
      <c r="O229" s="441"/>
    </row>
    <row r="230" spans="2:15" ht="15">
      <c r="B230" s="442"/>
      <c r="C230" s="1250"/>
      <c r="D230" s="1256"/>
      <c r="E230" s="1256"/>
      <c r="F230" s="1256"/>
      <c r="G230" s="1256"/>
      <c r="H230" s="1256"/>
      <c r="I230" s="1256"/>
      <c r="J230" s="1256"/>
      <c r="K230" s="1256"/>
      <c r="L230" s="1256"/>
      <c r="M230" s="1256"/>
      <c r="N230" s="1256"/>
      <c r="O230" s="441"/>
    </row>
    <row r="231" spans="2:15" ht="15">
      <c r="B231" s="442"/>
      <c r="C231" s="1250"/>
      <c r="D231" s="1256"/>
      <c r="E231" s="1256"/>
      <c r="F231" s="1256"/>
      <c r="G231" s="1256"/>
      <c r="H231" s="1256"/>
      <c r="I231" s="1256"/>
      <c r="J231" s="1256"/>
      <c r="K231" s="1256"/>
      <c r="L231" s="1256"/>
      <c r="M231" s="1256"/>
      <c r="N231" s="1256"/>
      <c r="O231" s="441"/>
    </row>
    <row r="232" spans="2:15" ht="15">
      <c r="B232" s="442"/>
      <c r="C232" s="1250" t="s">
        <v>1658</v>
      </c>
      <c r="D232" s="1256"/>
      <c r="E232" s="1256"/>
      <c r="F232" s="1256"/>
      <c r="G232" s="1256"/>
      <c r="H232" s="1256"/>
      <c r="I232" s="1256"/>
      <c r="J232" s="1256"/>
      <c r="K232" s="1256"/>
      <c r="L232" s="1256"/>
      <c r="M232" s="1256"/>
      <c r="N232" s="1256"/>
      <c r="O232" s="441"/>
    </row>
    <row r="233" spans="2:15" ht="15">
      <c r="B233" s="442"/>
      <c r="C233" s="1250"/>
      <c r="D233" s="1256"/>
      <c r="E233" s="1256"/>
      <c r="F233" s="1256"/>
      <c r="G233" s="1256"/>
      <c r="H233" s="1256"/>
      <c r="I233" s="1256"/>
      <c r="J233" s="1256"/>
      <c r="K233" s="1256"/>
      <c r="L233" s="1256"/>
      <c r="M233" s="1256"/>
      <c r="N233" s="1256"/>
      <c r="O233" s="441"/>
    </row>
    <row r="234" spans="2:15" ht="15">
      <c r="B234" s="442"/>
      <c r="C234" s="1250"/>
      <c r="D234" s="1256"/>
      <c r="E234" s="1256"/>
      <c r="F234" s="1256"/>
      <c r="G234" s="1256"/>
      <c r="H234" s="1256"/>
      <c r="I234" s="1256"/>
      <c r="J234" s="1256"/>
      <c r="K234" s="1256"/>
      <c r="L234" s="1256"/>
      <c r="M234" s="1256"/>
      <c r="N234" s="1256"/>
      <c r="O234" s="441"/>
    </row>
    <row r="235" spans="2:15" ht="15">
      <c r="B235" s="442"/>
      <c r="C235" s="1250" t="s">
        <v>1659</v>
      </c>
      <c r="D235" s="1256"/>
      <c r="E235" s="1256"/>
      <c r="F235" s="1256"/>
      <c r="G235" s="1256"/>
      <c r="H235" s="1256"/>
      <c r="I235" s="1256"/>
      <c r="J235" s="1256"/>
      <c r="K235" s="1256"/>
      <c r="L235" s="1256"/>
      <c r="M235" s="1256"/>
      <c r="N235" s="1256"/>
      <c r="O235" s="441"/>
    </row>
    <row r="236" spans="2:15" ht="15">
      <c r="B236" s="442"/>
      <c r="C236" s="1250"/>
      <c r="D236" s="1256"/>
      <c r="E236" s="1256"/>
      <c r="F236" s="1256"/>
      <c r="G236" s="1256"/>
      <c r="H236" s="1256"/>
      <c r="I236" s="1256"/>
      <c r="J236" s="1256"/>
      <c r="K236" s="1256"/>
      <c r="L236" s="1256"/>
      <c r="M236" s="1256"/>
      <c r="N236" s="1256"/>
      <c r="O236" s="441"/>
    </row>
    <row r="237" spans="2:15" ht="15">
      <c r="B237" s="442"/>
      <c r="C237" s="1250"/>
      <c r="D237" s="1256"/>
      <c r="E237" s="1256"/>
      <c r="F237" s="1256"/>
      <c r="G237" s="1256"/>
      <c r="H237" s="1256"/>
      <c r="I237" s="1256"/>
      <c r="J237" s="1256"/>
      <c r="K237" s="1256"/>
      <c r="L237" s="1256"/>
      <c r="M237" s="1256"/>
      <c r="N237" s="1256"/>
      <c r="O237" s="441"/>
    </row>
    <row r="238" spans="2:15" ht="15">
      <c r="B238" s="442"/>
      <c r="C238" s="1250" t="s">
        <v>1660</v>
      </c>
      <c r="D238" s="1256"/>
      <c r="E238" s="1256"/>
      <c r="F238" s="1256"/>
      <c r="G238" s="1256"/>
      <c r="H238" s="1256"/>
      <c r="I238" s="1256"/>
      <c r="J238" s="1256"/>
      <c r="K238" s="1256"/>
      <c r="L238" s="1256"/>
      <c r="M238" s="1256"/>
      <c r="N238" s="1256"/>
      <c r="O238" s="441"/>
    </row>
    <row r="239" spans="2:15" ht="15">
      <c r="B239" s="442"/>
      <c r="C239" s="1250"/>
      <c r="D239" s="1256"/>
      <c r="E239" s="1256"/>
      <c r="F239" s="1256"/>
      <c r="G239" s="1256"/>
      <c r="H239" s="1256"/>
      <c r="I239" s="1256"/>
      <c r="J239" s="1256"/>
      <c r="K239" s="1256"/>
      <c r="L239" s="1256"/>
      <c r="M239" s="1256"/>
      <c r="N239" s="1256"/>
      <c r="O239" s="441"/>
    </row>
    <row r="240" spans="2:15" ht="15">
      <c r="B240" s="442"/>
      <c r="C240" s="1250"/>
      <c r="D240" s="1256"/>
      <c r="E240" s="1256"/>
      <c r="F240" s="1256"/>
      <c r="G240" s="1256"/>
      <c r="H240" s="1256"/>
      <c r="I240" s="1256"/>
      <c r="J240" s="1256"/>
      <c r="K240" s="1256"/>
      <c r="L240" s="1256"/>
      <c r="M240" s="1256"/>
      <c r="N240" s="1256"/>
      <c r="O240" s="441"/>
    </row>
    <row r="241" spans="2:15" ht="15">
      <c r="B241" s="442"/>
      <c r="C241" s="1250" t="s">
        <v>1661</v>
      </c>
      <c r="D241" s="1256"/>
      <c r="E241" s="1256"/>
      <c r="F241" s="1256"/>
      <c r="G241" s="1256"/>
      <c r="H241" s="1256"/>
      <c r="I241" s="1256"/>
      <c r="J241" s="1256"/>
      <c r="K241" s="1256"/>
      <c r="L241" s="1256"/>
      <c r="M241" s="1256"/>
      <c r="N241" s="1256"/>
      <c r="O241" s="441"/>
    </row>
    <row r="242" spans="2:15" ht="15">
      <c r="B242" s="442"/>
      <c r="C242" s="1250"/>
      <c r="D242" s="1256"/>
      <c r="E242" s="1256"/>
      <c r="F242" s="1256"/>
      <c r="G242" s="1256"/>
      <c r="H242" s="1256"/>
      <c r="I242" s="1256"/>
      <c r="J242" s="1256"/>
      <c r="K242" s="1256"/>
      <c r="L242" s="1256"/>
      <c r="M242" s="1256"/>
      <c r="N242" s="1256"/>
      <c r="O242" s="441"/>
    </row>
    <row r="243" spans="2:15" ht="15">
      <c r="B243" s="442"/>
      <c r="C243" s="1250"/>
      <c r="D243" s="1256"/>
      <c r="E243" s="1256"/>
      <c r="F243" s="1256"/>
      <c r="G243" s="1256"/>
      <c r="H243" s="1256"/>
      <c r="I243" s="1256"/>
      <c r="J243" s="1256"/>
      <c r="K243" s="1256"/>
      <c r="L243" s="1256"/>
      <c r="M243" s="1256"/>
      <c r="N243" s="1256"/>
      <c r="O243" s="441"/>
    </row>
    <row r="244" spans="2:15" ht="15">
      <c r="B244" s="442"/>
      <c r="C244" s="1250" t="s">
        <v>1662</v>
      </c>
      <c r="D244" s="1256"/>
      <c r="E244" s="1256"/>
      <c r="F244" s="1256"/>
      <c r="G244" s="1256"/>
      <c r="H244" s="1256"/>
      <c r="I244" s="1256"/>
      <c r="J244" s="1256"/>
      <c r="K244" s="1256"/>
      <c r="L244" s="1256"/>
      <c r="M244" s="1256"/>
      <c r="N244" s="1256"/>
      <c r="O244" s="441"/>
    </row>
    <row r="245" spans="2:15" ht="15">
      <c r="B245" s="442"/>
      <c r="C245" s="1250"/>
      <c r="D245" s="1256"/>
      <c r="E245" s="1256"/>
      <c r="F245" s="1256"/>
      <c r="G245" s="1256"/>
      <c r="H245" s="1256"/>
      <c r="I245" s="1256"/>
      <c r="J245" s="1256"/>
      <c r="K245" s="1256"/>
      <c r="L245" s="1256"/>
      <c r="M245" s="1256"/>
      <c r="N245" s="1256"/>
      <c r="O245" s="441"/>
    </row>
    <row r="246" spans="2:15" ht="15">
      <c r="B246" s="442"/>
      <c r="C246" s="1250"/>
      <c r="D246" s="1256"/>
      <c r="E246" s="1256"/>
      <c r="F246" s="1256"/>
      <c r="G246" s="1256"/>
      <c r="H246" s="1256"/>
      <c r="I246" s="1256"/>
      <c r="J246" s="1256"/>
      <c r="K246" s="1256"/>
      <c r="L246" s="1256"/>
      <c r="M246" s="1256"/>
      <c r="N246" s="1256"/>
      <c r="O246" s="441"/>
    </row>
    <row r="247" spans="2:15" ht="15">
      <c r="B247" s="442"/>
      <c r="C247" s="1250" t="s">
        <v>1663</v>
      </c>
      <c r="D247" s="1256"/>
      <c r="E247" s="1256"/>
      <c r="F247" s="1256"/>
      <c r="G247" s="1256"/>
      <c r="H247" s="1256"/>
      <c r="I247" s="1256"/>
      <c r="J247" s="1256"/>
      <c r="K247" s="1256"/>
      <c r="L247" s="1256"/>
      <c r="M247" s="1256"/>
      <c r="N247" s="1256"/>
      <c r="O247" s="441"/>
    </row>
    <row r="248" spans="2:15" ht="15">
      <c r="B248" s="442"/>
      <c r="C248" s="1250"/>
      <c r="D248" s="1256"/>
      <c r="E248" s="1256"/>
      <c r="F248" s="1256"/>
      <c r="G248" s="1256"/>
      <c r="H248" s="1256"/>
      <c r="I248" s="1256"/>
      <c r="J248" s="1256"/>
      <c r="K248" s="1256"/>
      <c r="L248" s="1256"/>
      <c r="M248" s="1256"/>
      <c r="N248" s="1256"/>
      <c r="O248" s="441"/>
    </row>
    <row r="249" spans="2:15" ht="15">
      <c r="B249" s="442"/>
      <c r="C249" s="1250"/>
      <c r="D249" s="1256"/>
      <c r="E249" s="1256"/>
      <c r="F249" s="1256"/>
      <c r="G249" s="1256"/>
      <c r="H249" s="1256"/>
      <c r="I249" s="1256"/>
      <c r="J249" s="1256"/>
      <c r="K249" s="1256"/>
      <c r="L249" s="1256"/>
      <c r="M249" s="1256"/>
      <c r="N249" s="1256"/>
      <c r="O249" s="441"/>
    </row>
    <row r="250" spans="2:15" ht="15">
      <c r="B250" s="442"/>
      <c r="C250" s="1250" t="s">
        <v>1664</v>
      </c>
      <c r="D250" s="1256"/>
      <c r="E250" s="1256"/>
      <c r="F250" s="1256"/>
      <c r="G250" s="1256"/>
      <c r="H250" s="1256"/>
      <c r="I250" s="1256"/>
      <c r="J250" s="1256"/>
      <c r="K250" s="1256"/>
      <c r="L250" s="1256"/>
      <c r="M250" s="1256"/>
      <c r="N250" s="1256"/>
      <c r="O250" s="441"/>
    </row>
    <row r="251" spans="2:15" ht="15">
      <c r="B251" s="442"/>
      <c r="C251" s="1250"/>
      <c r="D251" s="1256"/>
      <c r="E251" s="1256"/>
      <c r="F251" s="1256"/>
      <c r="G251" s="1256"/>
      <c r="H251" s="1256"/>
      <c r="I251" s="1256"/>
      <c r="J251" s="1256"/>
      <c r="K251" s="1256"/>
      <c r="L251" s="1256"/>
      <c r="M251" s="1256"/>
      <c r="N251" s="1256"/>
      <c r="O251" s="441"/>
    </row>
    <row r="252" spans="2:15" ht="15">
      <c r="B252" s="442"/>
      <c r="C252" s="1250"/>
      <c r="D252" s="1256"/>
      <c r="E252" s="1256"/>
      <c r="F252" s="1256"/>
      <c r="G252" s="1256"/>
      <c r="H252" s="1256"/>
      <c r="I252" s="1256"/>
      <c r="J252" s="1256"/>
      <c r="K252" s="1256"/>
      <c r="L252" s="1256"/>
      <c r="M252" s="1256"/>
      <c r="N252" s="1256"/>
      <c r="O252" s="441"/>
    </row>
    <row r="253" spans="2:15" ht="15">
      <c r="B253" s="442"/>
      <c r="C253" s="1250" t="s">
        <v>1665</v>
      </c>
      <c r="D253" s="1256"/>
      <c r="E253" s="1256"/>
      <c r="F253" s="1256"/>
      <c r="G253" s="1256"/>
      <c r="H253" s="1256"/>
      <c r="I253" s="1256"/>
      <c r="J253" s="1256"/>
      <c r="K253" s="1256"/>
      <c r="L253" s="1256"/>
      <c r="M253" s="1256"/>
      <c r="N253" s="1256"/>
      <c r="O253" s="441"/>
    </row>
    <row r="254" spans="2:15" ht="15">
      <c r="B254" s="442"/>
      <c r="C254" s="1250"/>
      <c r="D254" s="1256"/>
      <c r="E254" s="1256"/>
      <c r="F254" s="1256"/>
      <c r="G254" s="1256"/>
      <c r="H254" s="1256"/>
      <c r="I254" s="1256"/>
      <c r="J254" s="1256"/>
      <c r="K254" s="1256"/>
      <c r="L254" s="1256"/>
      <c r="M254" s="1256"/>
      <c r="N254" s="1256"/>
      <c r="O254" s="441"/>
    </row>
    <row r="255" spans="2:15" ht="15">
      <c r="B255" s="442"/>
      <c r="C255" s="1251"/>
      <c r="D255" s="1257"/>
      <c r="E255" s="1257"/>
      <c r="F255" s="1257"/>
      <c r="G255" s="1257"/>
      <c r="H255" s="1257"/>
      <c r="I255" s="1257"/>
      <c r="J255" s="1257"/>
      <c r="K255" s="1257"/>
      <c r="L255" s="1257"/>
      <c r="M255" s="1257"/>
      <c r="N255" s="1257"/>
      <c r="O255" s="441"/>
    </row>
    <row r="256" spans="2:15" ht="15">
      <c r="B256" s="442"/>
      <c r="C256" s="604"/>
      <c r="D256" s="605"/>
      <c r="E256" s="605"/>
      <c r="F256" s="605"/>
      <c r="G256" s="605"/>
      <c r="H256" s="605"/>
      <c r="I256" s="605"/>
      <c r="J256" s="605"/>
      <c r="K256" s="605"/>
      <c r="L256" s="605"/>
      <c r="M256" s="605"/>
      <c r="N256" s="605"/>
      <c r="O256" s="441"/>
    </row>
    <row r="257" spans="2:15" ht="15">
      <c r="B257" s="444" t="str">
        <f>B76</f>
        <v>6. Outras iniciativas</v>
      </c>
      <c r="C257" s="592"/>
      <c r="D257" s="307"/>
      <c r="E257" s="307"/>
      <c r="F257" s="307"/>
      <c r="G257" s="307"/>
      <c r="H257" s="307"/>
      <c r="I257" s="307"/>
      <c r="J257" s="307"/>
      <c r="K257" s="307"/>
      <c r="L257" s="307"/>
      <c r="M257" s="307"/>
      <c r="N257" s="307"/>
      <c r="O257" s="441"/>
    </row>
    <row r="258" spans="2:15" ht="15">
      <c r="B258" s="442"/>
      <c r="C258" s="307"/>
      <c r="D258" s="307"/>
      <c r="E258" s="307"/>
      <c r="F258" s="307"/>
      <c r="G258" s="307"/>
      <c r="H258" s="307"/>
      <c r="I258" s="435"/>
      <c r="J258" s="435"/>
      <c r="K258" s="307"/>
      <c r="L258" s="307"/>
      <c r="M258" s="307"/>
      <c r="N258" s="307"/>
      <c r="O258" s="441"/>
    </row>
    <row r="259" spans="2:15" ht="15">
      <c r="B259" s="442"/>
      <c r="C259" s="1252">
        <v>6.1</v>
      </c>
      <c r="D259" s="1255"/>
      <c r="E259" s="1255"/>
      <c r="F259" s="1255"/>
      <c r="G259" s="1255"/>
      <c r="H259" s="1255"/>
      <c r="I259" s="1255"/>
      <c r="J259" s="1255"/>
      <c r="K259" s="1255"/>
      <c r="L259" s="1255"/>
      <c r="M259" s="1255"/>
      <c r="N259" s="1255"/>
      <c r="O259" s="441"/>
    </row>
    <row r="260" spans="2:15" ht="15">
      <c r="B260" s="442"/>
      <c r="C260" s="1250"/>
      <c r="D260" s="1256"/>
      <c r="E260" s="1256"/>
      <c r="F260" s="1256"/>
      <c r="G260" s="1256"/>
      <c r="H260" s="1256"/>
      <c r="I260" s="1256"/>
      <c r="J260" s="1256"/>
      <c r="K260" s="1256"/>
      <c r="L260" s="1256"/>
      <c r="M260" s="1256"/>
      <c r="N260" s="1256"/>
      <c r="O260" s="441"/>
    </row>
    <row r="261" spans="2:15" ht="15">
      <c r="B261" s="442"/>
      <c r="C261" s="1250"/>
      <c r="D261" s="1256"/>
      <c r="E261" s="1256"/>
      <c r="F261" s="1256"/>
      <c r="G261" s="1256"/>
      <c r="H261" s="1256"/>
      <c r="I261" s="1256"/>
      <c r="J261" s="1256"/>
      <c r="K261" s="1256"/>
      <c r="L261" s="1256"/>
      <c r="M261" s="1256"/>
      <c r="N261" s="1256"/>
      <c r="O261" s="441"/>
    </row>
    <row r="262" spans="2:15" ht="15">
      <c r="B262" s="442"/>
      <c r="C262" s="1250">
        <v>6.2</v>
      </c>
      <c r="D262" s="1256"/>
      <c r="E262" s="1256"/>
      <c r="F262" s="1256"/>
      <c r="G262" s="1256"/>
      <c r="H262" s="1256"/>
      <c r="I262" s="1256"/>
      <c r="J262" s="1256"/>
      <c r="K262" s="1256"/>
      <c r="L262" s="1256"/>
      <c r="M262" s="1256"/>
      <c r="N262" s="1256"/>
      <c r="O262" s="441"/>
    </row>
    <row r="263" spans="2:15" ht="15">
      <c r="B263" s="442"/>
      <c r="C263" s="1250"/>
      <c r="D263" s="1256"/>
      <c r="E263" s="1256"/>
      <c r="F263" s="1256"/>
      <c r="G263" s="1256"/>
      <c r="H263" s="1256"/>
      <c r="I263" s="1256"/>
      <c r="J263" s="1256"/>
      <c r="K263" s="1256"/>
      <c r="L263" s="1256"/>
      <c r="M263" s="1256"/>
      <c r="N263" s="1256"/>
      <c r="O263" s="441"/>
    </row>
    <row r="264" spans="2:15" ht="15">
      <c r="B264" s="442"/>
      <c r="C264" s="1250"/>
      <c r="D264" s="1256"/>
      <c r="E264" s="1256"/>
      <c r="F264" s="1256"/>
      <c r="G264" s="1256"/>
      <c r="H264" s="1256"/>
      <c r="I264" s="1256"/>
      <c r="J264" s="1256"/>
      <c r="K264" s="1256"/>
      <c r="L264" s="1256"/>
      <c r="M264" s="1256"/>
      <c r="N264" s="1256"/>
      <c r="O264" s="441"/>
    </row>
    <row r="265" spans="2:15" ht="15">
      <c r="B265" s="442"/>
      <c r="C265" s="1250">
        <v>6.3</v>
      </c>
      <c r="D265" s="1256"/>
      <c r="E265" s="1256"/>
      <c r="F265" s="1256"/>
      <c r="G265" s="1256"/>
      <c r="H265" s="1256"/>
      <c r="I265" s="1256"/>
      <c r="J265" s="1256"/>
      <c r="K265" s="1256"/>
      <c r="L265" s="1256"/>
      <c r="M265" s="1256"/>
      <c r="N265" s="1256"/>
      <c r="O265" s="441"/>
    </row>
    <row r="266" spans="2:15" ht="15">
      <c r="B266" s="442"/>
      <c r="C266" s="1250"/>
      <c r="D266" s="1256"/>
      <c r="E266" s="1256"/>
      <c r="F266" s="1256"/>
      <c r="G266" s="1256"/>
      <c r="H266" s="1256"/>
      <c r="I266" s="1256"/>
      <c r="J266" s="1256"/>
      <c r="K266" s="1256"/>
      <c r="L266" s="1256"/>
      <c r="M266" s="1256"/>
      <c r="N266" s="1256"/>
      <c r="O266" s="441"/>
    </row>
    <row r="267" spans="2:15" ht="15">
      <c r="B267" s="442"/>
      <c r="C267" s="1250"/>
      <c r="D267" s="1256"/>
      <c r="E267" s="1256"/>
      <c r="F267" s="1256"/>
      <c r="G267" s="1256"/>
      <c r="H267" s="1256"/>
      <c r="I267" s="1256"/>
      <c r="J267" s="1256"/>
      <c r="K267" s="1256"/>
      <c r="L267" s="1256"/>
      <c r="M267" s="1256"/>
      <c r="N267" s="1256"/>
      <c r="O267" s="441"/>
    </row>
    <row r="268" spans="2:15" ht="15">
      <c r="B268" s="442"/>
      <c r="C268" s="1250">
        <v>6.4</v>
      </c>
      <c r="D268" s="1256"/>
      <c r="E268" s="1256"/>
      <c r="F268" s="1256"/>
      <c r="G268" s="1256"/>
      <c r="H268" s="1256"/>
      <c r="I268" s="1256"/>
      <c r="J268" s="1256"/>
      <c r="K268" s="1256"/>
      <c r="L268" s="1256"/>
      <c r="M268" s="1256"/>
      <c r="N268" s="1256"/>
      <c r="O268" s="441"/>
    </row>
    <row r="269" spans="2:15" ht="15">
      <c r="B269" s="442"/>
      <c r="C269" s="1250"/>
      <c r="D269" s="1256"/>
      <c r="E269" s="1256"/>
      <c r="F269" s="1256"/>
      <c r="G269" s="1256"/>
      <c r="H269" s="1256"/>
      <c r="I269" s="1256"/>
      <c r="J269" s="1256"/>
      <c r="K269" s="1256"/>
      <c r="L269" s="1256"/>
      <c r="M269" s="1256"/>
      <c r="N269" s="1256"/>
      <c r="O269" s="441"/>
    </row>
    <row r="270" spans="2:15" ht="15">
      <c r="B270" s="442"/>
      <c r="C270" s="1250"/>
      <c r="D270" s="1256"/>
      <c r="E270" s="1256"/>
      <c r="F270" s="1256"/>
      <c r="G270" s="1256"/>
      <c r="H270" s="1256"/>
      <c r="I270" s="1256"/>
      <c r="J270" s="1256"/>
      <c r="K270" s="1256"/>
      <c r="L270" s="1256"/>
      <c r="M270" s="1256"/>
      <c r="N270" s="1256"/>
      <c r="O270" s="441"/>
    </row>
    <row r="271" spans="2:15" ht="15">
      <c r="B271" s="442"/>
      <c r="C271" s="1250">
        <v>6.5</v>
      </c>
      <c r="D271" s="1256"/>
      <c r="E271" s="1256"/>
      <c r="F271" s="1256"/>
      <c r="G271" s="1256"/>
      <c r="H271" s="1256"/>
      <c r="I271" s="1256"/>
      <c r="J271" s="1256"/>
      <c r="K271" s="1256"/>
      <c r="L271" s="1256"/>
      <c r="M271" s="1256"/>
      <c r="N271" s="1256"/>
      <c r="O271" s="441"/>
    </row>
    <row r="272" spans="2:15" ht="15">
      <c r="B272" s="442"/>
      <c r="C272" s="1250"/>
      <c r="D272" s="1256"/>
      <c r="E272" s="1256"/>
      <c r="F272" s="1256"/>
      <c r="G272" s="1256"/>
      <c r="H272" s="1256"/>
      <c r="I272" s="1256"/>
      <c r="J272" s="1256"/>
      <c r="K272" s="1256"/>
      <c r="L272" s="1256"/>
      <c r="M272" s="1256"/>
      <c r="N272" s="1256"/>
      <c r="O272" s="441"/>
    </row>
    <row r="273" spans="2:15" ht="15">
      <c r="B273" s="442"/>
      <c r="C273" s="1250"/>
      <c r="D273" s="1256"/>
      <c r="E273" s="1256"/>
      <c r="F273" s="1256"/>
      <c r="G273" s="1256"/>
      <c r="H273" s="1256"/>
      <c r="I273" s="1256"/>
      <c r="J273" s="1256"/>
      <c r="K273" s="1256"/>
      <c r="L273" s="1256"/>
      <c r="M273" s="1256"/>
      <c r="N273" s="1256"/>
      <c r="O273" s="441"/>
    </row>
    <row r="274" spans="2:15" ht="15">
      <c r="B274" s="442"/>
      <c r="C274" s="1250">
        <v>6.6</v>
      </c>
      <c r="D274" s="1256"/>
      <c r="E274" s="1256"/>
      <c r="F274" s="1256"/>
      <c r="G274" s="1256"/>
      <c r="H274" s="1256"/>
      <c r="I274" s="1256"/>
      <c r="J274" s="1256"/>
      <c r="K274" s="1256"/>
      <c r="L274" s="1256"/>
      <c r="M274" s="1256"/>
      <c r="N274" s="1256"/>
      <c r="O274" s="441"/>
    </row>
    <row r="275" spans="2:15" ht="15">
      <c r="B275" s="442"/>
      <c r="C275" s="1250"/>
      <c r="D275" s="1256"/>
      <c r="E275" s="1256"/>
      <c r="F275" s="1256"/>
      <c r="G275" s="1256"/>
      <c r="H275" s="1256"/>
      <c r="I275" s="1256"/>
      <c r="J275" s="1256"/>
      <c r="K275" s="1256"/>
      <c r="L275" s="1256"/>
      <c r="M275" s="1256"/>
      <c r="N275" s="1256"/>
      <c r="O275" s="441"/>
    </row>
    <row r="276" spans="2:15" ht="15">
      <c r="B276" s="442"/>
      <c r="C276" s="1250"/>
      <c r="D276" s="1256"/>
      <c r="E276" s="1256"/>
      <c r="F276" s="1256"/>
      <c r="G276" s="1256"/>
      <c r="H276" s="1256"/>
      <c r="I276" s="1256"/>
      <c r="J276" s="1256"/>
      <c r="K276" s="1256"/>
      <c r="L276" s="1256"/>
      <c r="M276" s="1256"/>
      <c r="N276" s="1256"/>
      <c r="O276" s="441"/>
    </row>
    <row r="277" spans="2:15" ht="15">
      <c r="B277" s="442"/>
      <c r="C277" s="1250">
        <v>6.7</v>
      </c>
      <c r="D277" s="1256"/>
      <c r="E277" s="1256"/>
      <c r="F277" s="1256"/>
      <c r="G277" s="1256"/>
      <c r="H277" s="1256"/>
      <c r="I277" s="1256"/>
      <c r="J277" s="1256"/>
      <c r="K277" s="1256"/>
      <c r="L277" s="1256"/>
      <c r="M277" s="1256"/>
      <c r="N277" s="1256"/>
      <c r="O277" s="441"/>
    </row>
    <row r="278" spans="2:15" ht="15">
      <c r="B278" s="442"/>
      <c r="C278" s="1250"/>
      <c r="D278" s="1256"/>
      <c r="E278" s="1256"/>
      <c r="F278" s="1256"/>
      <c r="G278" s="1256"/>
      <c r="H278" s="1256"/>
      <c r="I278" s="1256"/>
      <c r="J278" s="1256"/>
      <c r="K278" s="1256"/>
      <c r="L278" s="1256"/>
      <c r="M278" s="1256"/>
      <c r="N278" s="1256"/>
      <c r="O278" s="441"/>
    </row>
    <row r="279" spans="2:15" ht="15">
      <c r="B279" s="442"/>
      <c r="C279" s="1250"/>
      <c r="D279" s="1256"/>
      <c r="E279" s="1256"/>
      <c r="F279" s="1256"/>
      <c r="G279" s="1256"/>
      <c r="H279" s="1256"/>
      <c r="I279" s="1256"/>
      <c r="J279" s="1256"/>
      <c r="K279" s="1256"/>
      <c r="L279" s="1256"/>
      <c r="M279" s="1256"/>
      <c r="N279" s="1256"/>
      <c r="O279" s="441"/>
    </row>
    <row r="280" spans="2:15" ht="15">
      <c r="B280" s="442"/>
      <c r="C280" s="1250">
        <v>6.8</v>
      </c>
      <c r="D280" s="1256"/>
      <c r="E280" s="1256"/>
      <c r="F280" s="1256"/>
      <c r="G280" s="1256"/>
      <c r="H280" s="1256"/>
      <c r="I280" s="1256"/>
      <c r="J280" s="1256"/>
      <c r="K280" s="1256"/>
      <c r="L280" s="1256"/>
      <c r="M280" s="1256"/>
      <c r="N280" s="1256"/>
      <c r="O280" s="441"/>
    </row>
    <row r="281" spans="2:15" ht="15">
      <c r="B281" s="442"/>
      <c r="C281" s="1250"/>
      <c r="D281" s="1256"/>
      <c r="E281" s="1256"/>
      <c r="F281" s="1256"/>
      <c r="G281" s="1256"/>
      <c r="H281" s="1256"/>
      <c r="I281" s="1256"/>
      <c r="J281" s="1256"/>
      <c r="K281" s="1256"/>
      <c r="L281" s="1256"/>
      <c r="M281" s="1256"/>
      <c r="N281" s="1256"/>
      <c r="O281" s="441"/>
    </row>
    <row r="282" spans="2:15" ht="15">
      <c r="B282" s="442"/>
      <c r="C282" s="1250"/>
      <c r="D282" s="1256"/>
      <c r="E282" s="1256"/>
      <c r="F282" s="1256"/>
      <c r="G282" s="1256"/>
      <c r="H282" s="1256"/>
      <c r="I282" s="1256"/>
      <c r="J282" s="1256"/>
      <c r="K282" s="1256"/>
      <c r="L282" s="1256"/>
      <c r="M282" s="1256"/>
      <c r="N282" s="1256"/>
      <c r="O282" s="441"/>
    </row>
    <row r="283" spans="2:15" ht="15">
      <c r="B283" s="442"/>
      <c r="C283" s="1250">
        <v>6.9</v>
      </c>
      <c r="D283" s="1256"/>
      <c r="E283" s="1256"/>
      <c r="F283" s="1256"/>
      <c r="G283" s="1256"/>
      <c r="H283" s="1256"/>
      <c r="I283" s="1256"/>
      <c r="J283" s="1256"/>
      <c r="K283" s="1256"/>
      <c r="L283" s="1256"/>
      <c r="M283" s="1256"/>
      <c r="N283" s="1256"/>
      <c r="O283" s="441"/>
    </row>
    <row r="284" spans="2:15" ht="15">
      <c r="B284" s="442"/>
      <c r="C284" s="1250"/>
      <c r="D284" s="1256"/>
      <c r="E284" s="1256"/>
      <c r="F284" s="1256"/>
      <c r="G284" s="1256"/>
      <c r="H284" s="1256"/>
      <c r="I284" s="1256"/>
      <c r="J284" s="1256"/>
      <c r="K284" s="1256"/>
      <c r="L284" s="1256"/>
      <c r="M284" s="1256"/>
      <c r="N284" s="1256"/>
      <c r="O284" s="441"/>
    </row>
    <row r="285" spans="2:15" ht="15">
      <c r="B285" s="442"/>
      <c r="C285" s="1250"/>
      <c r="D285" s="1256"/>
      <c r="E285" s="1256"/>
      <c r="F285" s="1256"/>
      <c r="G285" s="1256"/>
      <c r="H285" s="1256"/>
      <c r="I285" s="1256"/>
      <c r="J285" s="1256"/>
      <c r="K285" s="1256"/>
      <c r="L285" s="1256"/>
      <c r="M285" s="1256"/>
      <c r="N285" s="1256"/>
      <c r="O285" s="441"/>
    </row>
    <row r="286" spans="2:15" ht="15">
      <c r="B286" s="442"/>
      <c r="C286" s="1253">
        <v>6.1</v>
      </c>
      <c r="D286" s="1256"/>
      <c r="E286" s="1256"/>
      <c r="F286" s="1256"/>
      <c r="G286" s="1256"/>
      <c r="H286" s="1256"/>
      <c r="I286" s="1256"/>
      <c r="J286" s="1256"/>
      <c r="K286" s="1256"/>
      <c r="L286" s="1256"/>
      <c r="M286" s="1256"/>
      <c r="N286" s="1256"/>
      <c r="O286" s="441"/>
    </row>
    <row r="287" spans="2:15" ht="15">
      <c r="B287" s="442"/>
      <c r="C287" s="1253"/>
      <c r="D287" s="1256"/>
      <c r="E287" s="1256"/>
      <c r="F287" s="1256"/>
      <c r="G287" s="1256"/>
      <c r="H287" s="1256"/>
      <c r="I287" s="1256"/>
      <c r="J287" s="1256"/>
      <c r="K287" s="1256"/>
      <c r="L287" s="1256"/>
      <c r="M287" s="1256"/>
      <c r="N287" s="1256"/>
      <c r="O287" s="441"/>
    </row>
    <row r="288" spans="2:15" ht="15">
      <c r="B288" s="442"/>
      <c r="C288" s="1254"/>
      <c r="D288" s="1257"/>
      <c r="E288" s="1257"/>
      <c r="F288" s="1257"/>
      <c r="G288" s="1257"/>
      <c r="H288" s="1257"/>
      <c r="I288" s="1257"/>
      <c r="J288" s="1257"/>
      <c r="K288" s="1257"/>
      <c r="L288" s="1257"/>
      <c r="M288" s="1257"/>
      <c r="N288" s="1257"/>
      <c r="O288" s="441"/>
    </row>
    <row r="289" spans="2:15" ht="9.75" customHeight="1">
      <c r="B289" s="442"/>
      <c r="C289" s="604"/>
      <c r="D289" s="605"/>
      <c r="E289" s="605"/>
      <c r="F289" s="605"/>
      <c r="G289" s="605"/>
      <c r="H289" s="605"/>
      <c r="I289" s="605"/>
      <c r="J289" s="605"/>
      <c r="K289" s="605"/>
      <c r="L289" s="605"/>
      <c r="M289" s="605"/>
      <c r="N289" s="605"/>
      <c r="O289" s="441"/>
    </row>
    <row r="290" spans="2:15" ht="9.75" customHeight="1">
      <c r="B290" s="445"/>
      <c r="C290" s="435"/>
      <c r="D290" s="435"/>
      <c r="E290" s="435"/>
      <c r="F290" s="435"/>
      <c r="G290" s="435"/>
      <c r="H290" s="435"/>
      <c r="I290" s="435"/>
      <c r="J290" s="435"/>
      <c r="K290" s="435"/>
      <c r="L290" s="435"/>
      <c r="M290" s="435"/>
      <c r="N290" s="435"/>
      <c r="O290" s="443"/>
    </row>
    <row r="291" spans="2:15" ht="15">
      <c r="B291"/>
      <c r="C291"/>
      <c r="D291"/>
      <c r="E291"/>
      <c r="F291"/>
      <c r="G291"/>
      <c r="H291"/>
      <c r="I291"/>
      <c r="J291"/>
      <c r="K291"/>
      <c r="L291"/>
      <c r="M291"/>
      <c r="N291"/>
      <c r="O291"/>
    </row>
    <row r="292" spans="2:15" ht="15">
      <c r="B292" s="439"/>
      <c r="C292" s="389"/>
      <c r="D292" s="389"/>
      <c r="E292" s="389"/>
      <c r="F292" s="389"/>
      <c r="G292" s="389"/>
      <c r="H292" s="389"/>
      <c r="I292" s="389"/>
      <c r="J292" s="389"/>
      <c r="K292" s="389"/>
      <c r="L292" s="389"/>
      <c r="M292" s="389"/>
      <c r="N292" s="389"/>
      <c r="O292" s="390"/>
    </row>
    <row r="293" spans="2:15" ht="15.75">
      <c r="B293" s="440" t="s">
        <v>1744</v>
      </c>
      <c r="C293" s="385"/>
      <c r="D293" s="385"/>
      <c r="E293" s="385"/>
      <c r="F293" s="307"/>
      <c r="G293" s="307"/>
      <c r="H293" s="307"/>
      <c r="I293" s="307"/>
      <c r="J293" s="307"/>
      <c r="K293" s="307"/>
      <c r="L293" s="307"/>
      <c r="M293" s="307"/>
      <c r="N293" s="307"/>
      <c r="O293" s="441"/>
    </row>
    <row r="294" spans="2:15" ht="15">
      <c r="B294" s="595"/>
      <c r="C294" s="170"/>
      <c r="D294" s="170"/>
      <c r="E294" s="170"/>
      <c r="F294" s="170"/>
      <c r="G294" s="170"/>
      <c r="H294" s="170"/>
      <c r="I294" s="170"/>
      <c r="J294" s="170"/>
      <c r="K294" s="170"/>
      <c r="L294" s="170"/>
      <c r="M294" s="170"/>
      <c r="N294" s="170"/>
      <c r="O294" s="596"/>
    </row>
    <row r="295" spans="2:15" ht="103.5" customHeight="1">
      <c r="B295" s="595"/>
      <c r="C295" s="1247" t="s">
        <v>1749</v>
      </c>
      <c r="D295" s="1248"/>
      <c r="E295" s="1248"/>
      <c r="F295" s="1248"/>
      <c r="G295" s="1248"/>
      <c r="H295" s="1248"/>
      <c r="I295" s="1248"/>
      <c r="J295" s="1248"/>
      <c r="K295" s="1248"/>
      <c r="L295" s="1248"/>
      <c r="M295" s="1248"/>
      <c r="N295" s="1249"/>
      <c r="O295" s="596"/>
    </row>
    <row r="296" spans="2:15" ht="9.75" customHeight="1">
      <c r="B296" s="595"/>
      <c r="C296" s="170"/>
      <c r="D296" s="170"/>
      <c r="E296" s="170"/>
      <c r="F296" s="170"/>
      <c r="G296" s="170"/>
      <c r="H296" s="170"/>
      <c r="I296" s="170"/>
      <c r="J296" s="170"/>
      <c r="K296" s="170"/>
      <c r="L296" s="170"/>
      <c r="M296" s="170"/>
      <c r="N296" s="170"/>
      <c r="O296" s="596"/>
    </row>
    <row r="297" spans="2:15" ht="9.75" customHeight="1">
      <c r="B297" s="597"/>
      <c r="C297" s="598"/>
      <c r="D297" s="598"/>
      <c r="E297" s="598"/>
      <c r="F297" s="598"/>
      <c r="G297" s="598"/>
      <c r="H297" s="598"/>
      <c r="I297" s="598"/>
      <c r="J297" s="598"/>
      <c r="K297" s="598"/>
      <c r="L297" s="598"/>
      <c r="M297" s="598"/>
      <c r="N297" s="598"/>
      <c r="O297" s="599"/>
    </row>
    <row r="298" spans="1:16" ht="15">
      <c r="A298" s="170"/>
      <c r="B298" s="170"/>
      <c r="C298" s="170"/>
      <c r="D298" s="170"/>
      <c r="E298" s="170"/>
      <c r="F298" s="170"/>
      <c r="G298" s="170"/>
      <c r="H298" s="170"/>
      <c r="I298" s="170"/>
      <c r="J298" s="170"/>
      <c r="K298" s="170"/>
      <c r="L298" s="170"/>
      <c r="M298" s="170"/>
      <c r="N298" s="170"/>
      <c r="O298" s="170"/>
      <c r="P298" s="170"/>
    </row>
    <row r="299" spans="1:16" ht="15">
      <c r="A299" s="170"/>
      <c r="B299" s="170"/>
      <c r="C299" s="170"/>
      <c r="D299" s="170"/>
      <c r="E299" s="170"/>
      <c r="F299" s="170"/>
      <c r="G299" s="170"/>
      <c r="H299" s="170"/>
      <c r="I299" s="170"/>
      <c r="J299" s="170"/>
      <c r="K299" s="170"/>
      <c r="L299" s="170"/>
      <c r="M299" s="170"/>
      <c r="N299" s="170"/>
      <c r="O299" s="170"/>
      <c r="P299" s="170"/>
    </row>
  </sheetData>
  <sheetProtection/>
  <mergeCells count="270">
    <mergeCell ref="D241:N243"/>
    <mergeCell ref="D244:N246"/>
    <mergeCell ref="D247:N249"/>
    <mergeCell ref="D250:N252"/>
    <mergeCell ref="D253:N255"/>
    <mergeCell ref="D262:N264"/>
    <mergeCell ref="D265:N267"/>
    <mergeCell ref="D139:N141"/>
    <mergeCell ref="D142:N144"/>
    <mergeCell ref="D145:N147"/>
    <mergeCell ref="D217:N219"/>
    <mergeCell ref="D220:N222"/>
    <mergeCell ref="D226:N228"/>
    <mergeCell ref="D229:N231"/>
    <mergeCell ref="D238:N240"/>
    <mergeCell ref="D232:N234"/>
    <mergeCell ref="D151:N153"/>
    <mergeCell ref="D154:N156"/>
    <mergeCell ref="D160:N162"/>
    <mergeCell ref="D163:N165"/>
    <mergeCell ref="D166:N168"/>
    <mergeCell ref="D169:N171"/>
    <mergeCell ref="D148:N150"/>
    <mergeCell ref="D109:N111"/>
    <mergeCell ref="D112:N114"/>
    <mergeCell ref="D115:N117"/>
    <mergeCell ref="D118:N120"/>
    <mergeCell ref="D121:N123"/>
    <mergeCell ref="D127:N129"/>
    <mergeCell ref="D130:N132"/>
    <mergeCell ref="D133:N135"/>
    <mergeCell ref="D136:N138"/>
    <mergeCell ref="N84:O84"/>
    <mergeCell ref="N85:O85"/>
    <mergeCell ref="N86:O86"/>
    <mergeCell ref="N87:O87"/>
    <mergeCell ref="D94:N96"/>
    <mergeCell ref="D97:N99"/>
    <mergeCell ref="D100:N102"/>
    <mergeCell ref="D103:N105"/>
    <mergeCell ref="D106:N108"/>
    <mergeCell ref="F84:J84"/>
    <mergeCell ref="F85:J85"/>
    <mergeCell ref="E86:J86"/>
    <mergeCell ref="B87:J87"/>
    <mergeCell ref="C97:C99"/>
    <mergeCell ref="C100:C102"/>
    <mergeCell ref="C103:C105"/>
    <mergeCell ref="N75:O75"/>
    <mergeCell ref="N76:O76"/>
    <mergeCell ref="N77:O77"/>
    <mergeCell ref="N78:O78"/>
    <mergeCell ref="N79:O79"/>
    <mergeCell ref="N80:O80"/>
    <mergeCell ref="N81:O81"/>
    <mergeCell ref="N82:O82"/>
    <mergeCell ref="N83:O83"/>
    <mergeCell ref="N61:O61"/>
    <mergeCell ref="N62:O62"/>
    <mergeCell ref="N63:O63"/>
    <mergeCell ref="N64:O64"/>
    <mergeCell ref="N65:O65"/>
    <mergeCell ref="N66:O66"/>
    <mergeCell ref="N67:O67"/>
    <mergeCell ref="N68:O68"/>
    <mergeCell ref="N69:O69"/>
    <mergeCell ref="N52:O52"/>
    <mergeCell ref="N53:O53"/>
    <mergeCell ref="N54:O54"/>
    <mergeCell ref="N55:O55"/>
    <mergeCell ref="N56:O56"/>
    <mergeCell ref="N57:O57"/>
    <mergeCell ref="N58:O58"/>
    <mergeCell ref="N59:O59"/>
    <mergeCell ref="N60:O60"/>
    <mergeCell ref="N43:O43"/>
    <mergeCell ref="N44:O44"/>
    <mergeCell ref="N45:O45"/>
    <mergeCell ref="N46:O46"/>
    <mergeCell ref="N47:O47"/>
    <mergeCell ref="N48:O48"/>
    <mergeCell ref="N49:O49"/>
    <mergeCell ref="N50:O50"/>
    <mergeCell ref="N51:O51"/>
    <mergeCell ref="N34:O34"/>
    <mergeCell ref="N35:O35"/>
    <mergeCell ref="N36:O36"/>
    <mergeCell ref="N37:O37"/>
    <mergeCell ref="N38:O38"/>
    <mergeCell ref="N39:O39"/>
    <mergeCell ref="N40:O40"/>
    <mergeCell ref="N41:O41"/>
    <mergeCell ref="N42:O42"/>
    <mergeCell ref="N25:O25"/>
    <mergeCell ref="N26:O26"/>
    <mergeCell ref="N27:O27"/>
    <mergeCell ref="N28:O28"/>
    <mergeCell ref="N29:O29"/>
    <mergeCell ref="N30:O30"/>
    <mergeCell ref="N31:O31"/>
    <mergeCell ref="N32:O32"/>
    <mergeCell ref="N33:O33"/>
    <mergeCell ref="C244:C246"/>
    <mergeCell ref="C220:C222"/>
    <mergeCell ref="C226:C228"/>
    <mergeCell ref="C229:C231"/>
    <mergeCell ref="C211:C213"/>
    <mergeCell ref="C214:C216"/>
    <mergeCell ref="C217:C219"/>
    <mergeCell ref="C232:C234"/>
    <mergeCell ref="D208:N210"/>
    <mergeCell ref="C235:C237"/>
    <mergeCell ref="C205:C207"/>
    <mergeCell ref="C208:C210"/>
    <mergeCell ref="D235:N237"/>
    <mergeCell ref="D211:N213"/>
    <mergeCell ref="D214:N216"/>
    <mergeCell ref="D187:N189"/>
    <mergeCell ref="C184:C186"/>
    <mergeCell ref="D199:N201"/>
    <mergeCell ref="D196:N198"/>
    <mergeCell ref="D202:N204"/>
    <mergeCell ref="D205:N207"/>
    <mergeCell ref="F47:J47"/>
    <mergeCell ref="F48:J48"/>
    <mergeCell ref="B65:D75"/>
    <mergeCell ref="F65:J65"/>
    <mergeCell ref="F66:J66"/>
    <mergeCell ref="F67:J67"/>
    <mergeCell ref="F52:J52"/>
    <mergeCell ref="E53:J53"/>
    <mergeCell ref="F54:J54"/>
    <mergeCell ref="F49:J49"/>
    <mergeCell ref="N70:O70"/>
    <mergeCell ref="N71:O71"/>
    <mergeCell ref="N72:O72"/>
    <mergeCell ref="N73:O73"/>
    <mergeCell ref="N74:O74"/>
    <mergeCell ref="F68:J68"/>
    <mergeCell ref="F69:J69"/>
    <mergeCell ref="F73:J73"/>
    <mergeCell ref="F74:J74"/>
    <mergeCell ref="F70:J70"/>
    <mergeCell ref="F40:J40"/>
    <mergeCell ref="C115:C117"/>
    <mergeCell ref="C94:C96"/>
    <mergeCell ref="E75:J75"/>
    <mergeCell ref="F71:J71"/>
    <mergeCell ref="F72:J72"/>
    <mergeCell ref="F79:J79"/>
    <mergeCell ref="F55:J55"/>
    <mergeCell ref="F46:J46"/>
    <mergeCell ref="F83:J83"/>
    <mergeCell ref="B32:D42"/>
    <mergeCell ref="F32:J32"/>
    <mergeCell ref="F33:J33"/>
    <mergeCell ref="F34:J34"/>
    <mergeCell ref="F81:J81"/>
    <mergeCell ref="F82:J82"/>
    <mergeCell ref="B76:D86"/>
    <mergeCell ref="F60:J60"/>
    <mergeCell ref="F61:J61"/>
    <mergeCell ref="F62:J62"/>
    <mergeCell ref="F30:J30"/>
    <mergeCell ref="B43:D53"/>
    <mergeCell ref="F43:J43"/>
    <mergeCell ref="F80:J80"/>
    <mergeCell ref="F76:J76"/>
    <mergeCell ref="F44:J44"/>
    <mergeCell ref="F45:J45"/>
    <mergeCell ref="F77:J77"/>
    <mergeCell ref="F78:J78"/>
    <mergeCell ref="B54:D64"/>
    <mergeCell ref="F28:J28"/>
    <mergeCell ref="F41:J41"/>
    <mergeCell ref="E42:J42"/>
    <mergeCell ref="F37:J37"/>
    <mergeCell ref="F38:J38"/>
    <mergeCell ref="F39:J39"/>
    <mergeCell ref="F35:J35"/>
    <mergeCell ref="F36:J36"/>
    <mergeCell ref="E31:J31"/>
    <mergeCell ref="F29:J29"/>
    <mergeCell ref="F50:J50"/>
    <mergeCell ref="F51:J51"/>
    <mergeCell ref="F63:J63"/>
    <mergeCell ref="E64:J64"/>
    <mergeCell ref="F56:J56"/>
    <mergeCell ref="F57:J57"/>
    <mergeCell ref="F58:J58"/>
    <mergeCell ref="F59:J59"/>
    <mergeCell ref="A1:F1"/>
    <mergeCell ref="B18:D20"/>
    <mergeCell ref="E18:J20"/>
    <mergeCell ref="B21:D31"/>
    <mergeCell ref="F21:J21"/>
    <mergeCell ref="F22:J22"/>
    <mergeCell ref="F23:J23"/>
    <mergeCell ref="F24:J24"/>
    <mergeCell ref="F27:J27"/>
    <mergeCell ref="F25:J25"/>
    <mergeCell ref="F26:J26"/>
    <mergeCell ref="B3:O3"/>
    <mergeCell ref="B4:O4"/>
    <mergeCell ref="K18:K20"/>
    <mergeCell ref="L18:L20"/>
    <mergeCell ref="M18:M20"/>
    <mergeCell ref="N18:O20"/>
    <mergeCell ref="N21:O21"/>
    <mergeCell ref="N22:O22"/>
    <mergeCell ref="N23:O23"/>
    <mergeCell ref="N24:O24"/>
    <mergeCell ref="C247:C249"/>
    <mergeCell ref="C106:C108"/>
    <mergeCell ref="C109:C111"/>
    <mergeCell ref="C112:C114"/>
    <mergeCell ref="C127:C129"/>
    <mergeCell ref="C130:C132"/>
    <mergeCell ref="C118:C120"/>
    <mergeCell ref="C121:C123"/>
    <mergeCell ref="C142:C144"/>
    <mergeCell ref="C145:C147"/>
    <mergeCell ref="C148:C150"/>
    <mergeCell ref="C133:C135"/>
    <mergeCell ref="C136:C138"/>
    <mergeCell ref="C139:C141"/>
    <mergeCell ref="C163:C165"/>
    <mergeCell ref="C151:C153"/>
    <mergeCell ref="C154:C156"/>
    <mergeCell ref="C160:C162"/>
    <mergeCell ref="D277:N279"/>
    <mergeCell ref="D268:N270"/>
    <mergeCell ref="C202:C204"/>
    <mergeCell ref="D172:N174"/>
    <mergeCell ref="D175:N177"/>
    <mergeCell ref="C196:C198"/>
    <mergeCell ref="C199:C201"/>
    <mergeCell ref="C277:C279"/>
    <mergeCell ref="C172:C174"/>
    <mergeCell ref="C175:C177"/>
    <mergeCell ref="D274:N276"/>
    <mergeCell ref="C166:C168"/>
    <mergeCell ref="C169:C171"/>
    <mergeCell ref="D178:N180"/>
    <mergeCell ref="D181:N183"/>
    <mergeCell ref="C181:C183"/>
    <mergeCell ref="C187:C189"/>
    <mergeCell ref="D193:N195"/>
    <mergeCell ref="C193:C195"/>
    <mergeCell ref="D184:N186"/>
    <mergeCell ref="C178:C180"/>
    <mergeCell ref="C238:C240"/>
    <mergeCell ref="D286:N288"/>
    <mergeCell ref="C241:C243"/>
    <mergeCell ref="D280:N282"/>
    <mergeCell ref="D283:N285"/>
    <mergeCell ref="C271:C273"/>
    <mergeCell ref="C280:C282"/>
    <mergeCell ref="C283:C285"/>
    <mergeCell ref="D271:N273"/>
    <mergeCell ref="C295:N295"/>
    <mergeCell ref="C250:C252"/>
    <mergeCell ref="C253:C255"/>
    <mergeCell ref="C259:C261"/>
    <mergeCell ref="C262:C264"/>
    <mergeCell ref="C265:C267"/>
    <mergeCell ref="C286:C288"/>
    <mergeCell ref="C268:C270"/>
    <mergeCell ref="D259:N261"/>
    <mergeCell ref="C274:C276"/>
  </mergeCells>
  <printOptions horizontalCentered="1"/>
  <pageMargins left="0.3937007874015748" right="0.3937007874015748" top="0.7874015748031497" bottom="0.3937007874015748" header="0.3937007874015748" footer="0"/>
  <pageSetup fitToHeight="3" horizontalDpi="600" verticalDpi="600" orientation="portrait" paperSize="9" scale="45" r:id="rId2"/>
  <headerFooter scaleWithDoc="0">
    <oddHeader>&amp;L&amp;G&amp;R&amp;10Anexo à Circular OE2019 
Série A N.º 1390</oddHeader>
  </headerFooter>
  <rowBreaks count="2" manualBreakCount="2">
    <brk id="88" min="1" max="14" man="1"/>
    <brk id="190" min="1" max="14" man="1"/>
  </rowBreaks>
  <legacyDrawingHF r:id="rId1"/>
</worksheet>
</file>

<file path=xl/worksheets/sheet17.xml><?xml version="1.0" encoding="utf-8"?>
<worksheet xmlns="http://schemas.openxmlformats.org/spreadsheetml/2006/main" xmlns:r="http://schemas.openxmlformats.org/officeDocument/2006/relationships">
  <sheetPr>
    <pageSetUpPr fitToPage="1"/>
  </sheetPr>
  <dimension ref="B2:W80"/>
  <sheetViews>
    <sheetView showGridLines="0" zoomScaleSheetLayoutView="100" zoomScalePageLayoutView="0" workbookViewId="0" topLeftCell="A31">
      <selection activeCell="B43" sqref="B43:O48"/>
    </sheetView>
  </sheetViews>
  <sheetFormatPr defaultColWidth="9.140625" defaultRowHeight="15"/>
  <cols>
    <col min="1" max="1" width="4.28125" style="0" customWidth="1"/>
    <col min="2" max="2" width="32.140625" style="0" bestFit="1" customWidth="1"/>
    <col min="4" max="4" width="10.421875" style="0" customWidth="1"/>
    <col min="5" max="6" width="4.28125" style="0" customWidth="1"/>
    <col min="7" max="7" width="5.57421875" style="0" customWidth="1"/>
    <col min="8" max="8" width="3.57421875" style="0" customWidth="1"/>
    <col min="9" max="9" width="4.140625" style="0" customWidth="1"/>
    <col min="10" max="10" width="3.57421875" style="0" customWidth="1"/>
    <col min="11" max="13" width="15.57421875" style="0" customWidth="1"/>
    <col min="15" max="15" width="12.57421875" style="0" customWidth="1"/>
    <col min="16" max="16" width="32.8515625" style="0" bestFit="1" customWidth="1"/>
    <col min="17" max="17" width="26.57421875" style="0" bestFit="1" customWidth="1"/>
    <col min="18" max="18" width="12.421875" style="0" bestFit="1" customWidth="1"/>
    <col min="22" max="22" width="15.28125" style="0" customWidth="1"/>
  </cols>
  <sheetData>
    <row r="2" ht="15">
      <c r="D2" s="278"/>
    </row>
    <row r="3" ht="19.5" customHeight="1">
      <c r="D3" s="278"/>
    </row>
    <row r="4" spans="16:21" s="278" customFormat="1" ht="19.5" customHeight="1">
      <c r="P4" s="13"/>
      <c r="Q4" s="13"/>
      <c r="R4" s="13"/>
      <c r="S4" s="13"/>
      <c r="T4" s="13"/>
      <c r="U4" s="13"/>
    </row>
    <row r="5" spans="2:22" ht="15.75" customHeight="1">
      <c r="B5" s="1346" t="s">
        <v>2862</v>
      </c>
      <c r="C5" s="1346"/>
      <c r="D5" s="1346"/>
      <c r="E5" s="1346"/>
      <c r="F5" s="1346"/>
      <c r="G5" s="1346"/>
      <c r="H5" s="1346"/>
      <c r="I5" s="1346"/>
      <c r="J5" s="1346"/>
      <c r="K5" s="1346"/>
      <c r="L5" s="1346"/>
      <c r="M5" s="1346"/>
      <c r="N5" s="1346"/>
      <c r="O5" s="1346"/>
      <c r="P5" s="600"/>
      <c r="Q5" s="600"/>
      <c r="R5" s="600"/>
      <c r="S5" s="448"/>
      <c r="T5" s="448"/>
      <c r="U5" s="448"/>
      <c r="V5" s="448"/>
    </row>
    <row r="6" spans="16:21" s="278" customFormat="1" ht="15">
      <c r="P6" s="13"/>
      <c r="Q6" s="13"/>
      <c r="R6" s="13"/>
      <c r="S6" s="13"/>
      <c r="T6" s="13"/>
      <c r="U6" s="13"/>
    </row>
    <row r="7" spans="2:23" s="278" customFormat="1" ht="23.25" customHeight="1">
      <c r="B7" s="449" t="s">
        <v>1256</v>
      </c>
      <c r="C7" s="450"/>
      <c r="D7" s="450"/>
      <c r="E7" s="450"/>
      <c r="F7" s="451"/>
      <c r="G7" s="450"/>
      <c r="H7" s="450"/>
      <c r="I7" s="450"/>
      <c r="J7" s="450"/>
      <c r="K7" s="450"/>
      <c r="L7" s="450"/>
      <c r="M7" s="450"/>
      <c r="N7" s="450"/>
      <c r="O7" s="450"/>
      <c r="P7" s="170"/>
      <c r="Q7" s="170"/>
      <c r="R7" s="170"/>
      <c r="S7" s="13"/>
      <c r="T7" s="13"/>
      <c r="U7" s="13"/>
      <c r="V7" s="13"/>
      <c r="W7" s="13"/>
    </row>
    <row r="8" spans="2:23" s="278" customFormat="1" ht="9" customHeight="1" thickBot="1">
      <c r="B8" s="452"/>
      <c r="C8" s="450"/>
      <c r="D8" s="450"/>
      <c r="E8" s="450"/>
      <c r="F8" s="451"/>
      <c r="G8" s="450"/>
      <c r="H8" s="450"/>
      <c r="I8" s="450"/>
      <c r="J8" s="450"/>
      <c r="K8" s="450"/>
      <c r="L8" s="450"/>
      <c r="M8" s="450"/>
      <c r="N8" s="450"/>
      <c r="O8" s="450"/>
      <c r="P8" s="170"/>
      <c r="Q8" s="170"/>
      <c r="R8" s="170"/>
      <c r="S8" s="13"/>
      <c r="T8" s="13"/>
      <c r="U8" s="13"/>
      <c r="V8" s="13"/>
      <c r="W8" s="13"/>
    </row>
    <row r="9" spans="2:23" s="278" customFormat="1" ht="37.5" customHeight="1" thickBot="1">
      <c r="B9" s="1343" t="s">
        <v>1668</v>
      </c>
      <c r="C9" s="1344"/>
      <c r="D9" s="1344"/>
      <c r="E9" s="1344"/>
      <c r="F9" s="1344"/>
      <c r="G9" s="1344"/>
      <c r="H9" s="1344"/>
      <c r="I9" s="1344"/>
      <c r="J9" s="1344"/>
      <c r="K9" s="1344"/>
      <c r="L9" s="1344"/>
      <c r="M9" s="1344"/>
      <c r="N9" s="1344"/>
      <c r="O9" s="1345"/>
      <c r="P9" s="170"/>
      <c r="Q9" s="170"/>
      <c r="R9" s="170"/>
      <c r="S9" s="13"/>
      <c r="T9" s="13"/>
      <c r="U9" s="13"/>
      <c r="V9" s="13"/>
      <c r="W9" s="13"/>
    </row>
    <row r="10" spans="2:23" s="278" customFormat="1" ht="7.5" customHeight="1">
      <c r="B10" s="172"/>
      <c r="C10" s="172"/>
      <c r="D10" s="172"/>
      <c r="E10" s="172"/>
      <c r="F10" s="453"/>
      <c r="G10" s="172"/>
      <c r="H10" s="172"/>
      <c r="I10" s="172"/>
      <c r="J10" s="172"/>
      <c r="K10" s="172"/>
      <c r="L10" s="172"/>
      <c r="M10" s="172"/>
      <c r="N10" s="172"/>
      <c r="O10" s="172"/>
      <c r="P10" s="170"/>
      <c r="Q10" s="170"/>
      <c r="R10" s="170"/>
      <c r="S10" s="13"/>
      <c r="T10" s="13"/>
      <c r="U10" s="13"/>
      <c r="V10" s="13"/>
      <c r="W10" s="13"/>
    </row>
    <row r="11" spans="2:23" s="278" customFormat="1" ht="7.5" customHeight="1">
      <c r="B11" s="172"/>
      <c r="C11" s="172"/>
      <c r="D11" s="172"/>
      <c r="E11" s="172"/>
      <c r="F11" s="453"/>
      <c r="G11" s="172"/>
      <c r="H11" s="172"/>
      <c r="I11" s="172"/>
      <c r="J11" s="172"/>
      <c r="K11" s="172"/>
      <c r="L11" s="172"/>
      <c r="M11" s="172"/>
      <c r="N11" s="172"/>
      <c r="O11" s="172"/>
      <c r="P11" s="170"/>
      <c r="Q11" s="170"/>
      <c r="R11" s="170"/>
      <c r="S11" s="13"/>
      <c r="T11" s="13"/>
      <c r="U11" s="13"/>
      <c r="V11" s="13"/>
      <c r="W11" s="13"/>
    </row>
    <row r="12" spans="2:23" s="278" customFormat="1" ht="7.5" customHeight="1">
      <c r="B12" s="172"/>
      <c r="C12" s="172"/>
      <c r="D12" s="172"/>
      <c r="E12" s="172"/>
      <c r="F12" s="453"/>
      <c r="G12" s="172"/>
      <c r="H12" s="172"/>
      <c r="I12" s="172"/>
      <c r="J12" s="172"/>
      <c r="K12" s="172"/>
      <c r="L12" s="172"/>
      <c r="M12" s="172"/>
      <c r="N12" s="172"/>
      <c r="O12" s="172"/>
      <c r="P12" s="170"/>
      <c r="Q12" s="170"/>
      <c r="R12" s="170"/>
      <c r="S12" s="13"/>
      <c r="T12" s="13"/>
      <c r="U12" s="13"/>
      <c r="V12" s="13"/>
      <c r="W12" s="13"/>
    </row>
    <row r="13" spans="2:18" ht="17.25">
      <c r="B13" s="454" t="s">
        <v>1265</v>
      </c>
      <c r="C13" s="172"/>
      <c r="D13" s="173"/>
      <c r="E13" s="173"/>
      <c r="F13" s="173"/>
      <c r="G13" s="173"/>
      <c r="H13" s="173"/>
      <c r="I13" s="173"/>
      <c r="J13" s="173"/>
      <c r="K13" s="173"/>
      <c r="L13" s="173"/>
      <c r="M13" s="173"/>
      <c r="N13" s="173"/>
      <c r="O13" s="173"/>
      <c r="P13" s="170"/>
      <c r="Q13" s="170"/>
      <c r="R13" s="170"/>
    </row>
    <row r="14" ht="15" customHeight="1"/>
    <row r="15" spans="2:15" ht="15" customHeight="1">
      <c r="B15" s="1165" t="s">
        <v>1681</v>
      </c>
      <c r="C15" s="1173"/>
      <c r="D15" s="1168"/>
      <c r="E15" s="1268" t="s">
        <v>1682</v>
      </c>
      <c r="F15" s="1269"/>
      <c r="G15" s="1269"/>
      <c r="H15" s="1269"/>
      <c r="I15" s="1269"/>
      <c r="J15" s="1270"/>
      <c r="K15" s="1263" t="s">
        <v>2835</v>
      </c>
      <c r="L15" s="1263" t="s">
        <v>2459</v>
      </c>
      <c r="M15" s="1263" t="s">
        <v>2607</v>
      </c>
      <c r="N15" s="1165" t="s">
        <v>1611</v>
      </c>
      <c r="O15" s="1168"/>
    </row>
    <row r="16" spans="2:15" ht="15" customHeight="1">
      <c r="B16" s="1166"/>
      <c r="C16" s="1267"/>
      <c r="D16" s="1169"/>
      <c r="E16" s="1271"/>
      <c r="F16" s="1272"/>
      <c r="G16" s="1272"/>
      <c r="H16" s="1272"/>
      <c r="I16" s="1272"/>
      <c r="J16" s="1273"/>
      <c r="K16" s="1264"/>
      <c r="L16" s="1264"/>
      <c r="M16" s="1264"/>
      <c r="N16" s="1166"/>
      <c r="O16" s="1169"/>
    </row>
    <row r="17" spans="2:15" ht="15">
      <c r="B17" s="1167"/>
      <c r="C17" s="1174"/>
      <c r="D17" s="1170"/>
      <c r="E17" s="1274"/>
      <c r="F17" s="1275"/>
      <c r="G17" s="1275"/>
      <c r="H17" s="1275"/>
      <c r="I17" s="1275"/>
      <c r="J17" s="1276"/>
      <c r="K17" s="1265"/>
      <c r="L17" s="1265"/>
      <c r="M17" s="1265"/>
      <c r="N17" s="1167"/>
      <c r="O17" s="1170"/>
    </row>
    <row r="18" spans="2:15" ht="51" customHeight="1">
      <c r="B18" s="1325" t="s">
        <v>1683</v>
      </c>
      <c r="C18" s="1326"/>
      <c r="D18" s="1327"/>
      <c r="E18" s="1331" t="s">
        <v>2608</v>
      </c>
      <c r="F18" s="1332"/>
      <c r="G18" s="1332"/>
      <c r="H18" s="1332"/>
      <c r="I18" s="1332"/>
      <c r="J18" s="1333"/>
      <c r="K18" s="1340" t="s">
        <v>2460</v>
      </c>
      <c r="L18" s="1340" t="s">
        <v>2461</v>
      </c>
      <c r="M18" s="1340" t="s">
        <v>2609</v>
      </c>
      <c r="N18" s="1305" t="s">
        <v>2946</v>
      </c>
      <c r="O18" s="1306"/>
    </row>
    <row r="19" spans="2:15" ht="51" customHeight="1">
      <c r="B19" s="1328" t="s">
        <v>1684</v>
      </c>
      <c r="C19" s="1329"/>
      <c r="D19" s="1330"/>
      <c r="E19" s="1334"/>
      <c r="F19" s="1335"/>
      <c r="G19" s="1335"/>
      <c r="H19" s="1335"/>
      <c r="I19" s="1335"/>
      <c r="J19" s="1336"/>
      <c r="K19" s="1341"/>
      <c r="L19" s="1341"/>
      <c r="M19" s="1341"/>
      <c r="N19" s="1305" t="s">
        <v>2946</v>
      </c>
      <c r="O19" s="1306"/>
    </row>
    <row r="20" spans="2:15" ht="51" customHeight="1">
      <c r="B20" s="1328" t="s">
        <v>1685</v>
      </c>
      <c r="C20" s="1329"/>
      <c r="D20" s="1330"/>
      <c r="E20" s="1334"/>
      <c r="F20" s="1335"/>
      <c r="G20" s="1335"/>
      <c r="H20" s="1335"/>
      <c r="I20" s="1335"/>
      <c r="J20" s="1336"/>
      <c r="K20" s="1341"/>
      <c r="L20" s="1341"/>
      <c r="M20" s="1341"/>
      <c r="N20" s="1305" t="s">
        <v>2946</v>
      </c>
      <c r="O20" s="1306"/>
    </row>
    <row r="21" spans="2:15" ht="51" customHeight="1">
      <c r="B21" s="1328" t="s">
        <v>1686</v>
      </c>
      <c r="C21" s="1329"/>
      <c r="D21" s="1330"/>
      <c r="E21" s="1334"/>
      <c r="F21" s="1335"/>
      <c r="G21" s="1335"/>
      <c r="H21" s="1335"/>
      <c r="I21" s="1335"/>
      <c r="J21" s="1336"/>
      <c r="K21" s="1341"/>
      <c r="L21" s="1341"/>
      <c r="M21" s="1341"/>
      <c r="N21" s="1305" t="s">
        <v>2946</v>
      </c>
      <c r="O21" s="1306"/>
    </row>
    <row r="22" spans="2:15" ht="51" customHeight="1">
      <c r="B22" s="1328" t="s">
        <v>2643</v>
      </c>
      <c r="C22" s="1329"/>
      <c r="D22" s="1330"/>
      <c r="E22" s="1334"/>
      <c r="F22" s="1335"/>
      <c r="G22" s="1335"/>
      <c r="H22" s="1335"/>
      <c r="I22" s="1335"/>
      <c r="J22" s="1336"/>
      <c r="K22" s="1341"/>
      <c r="L22" s="1341"/>
      <c r="M22" s="1341"/>
      <c r="N22" s="1305" t="s">
        <v>2946</v>
      </c>
      <c r="O22" s="1306"/>
    </row>
    <row r="23" spans="2:15" ht="62.25" customHeight="1">
      <c r="B23" s="1325" t="s">
        <v>1722</v>
      </c>
      <c r="C23" s="1326"/>
      <c r="D23" s="1327"/>
      <c r="E23" s="1337"/>
      <c r="F23" s="1338"/>
      <c r="G23" s="1338"/>
      <c r="H23" s="1338"/>
      <c r="I23" s="1338"/>
      <c r="J23" s="1339"/>
      <c r="K23" s="1342"/>
      <c r="L23" s="1342"/>
      <c r="M23" s="1342"/>
      <c r="N23" s="1305" t="s">
        <v>2946</v>
      </c>
      <c r="O23" s="1306"/>
    </row>
    <row r="24" spans="2:16" ht="15">
      <c r="B24" s="307"/>
      <c r="C24" s="307"/>
      <c r="D24" s="307"/>
      <c r="E24" s="307"/>
      <c r="F24" s="307"/>
      <c r="G24" s="307"/>
      <c r="H24" s="307"/>
      <c r="I24" s="307"/>
      <c r="J24" s="307"/>
      <c r="K24" s="307"/>
      <c r="L24" s="307"/>
      <c r="M24" s="307"/>
      <c r="N24" s="307"/>
      <c r="O24" s="307"/>
      <c r="P24" s="307"/>
    </row>
    <row r="25" spans="2:16" ht="15">
      <c r="B25" s="307"/>
      <c r="C25" s="307"/>
      <c r="D25" s="307"/>
      <c r="E25" s="307"/>
      <c r="F25" s="307"/>
      <c r="G25" s="307"/>
      <c r="H25" s="307"/>
      <c r="I25" s="307"/>
      <c r="J25" s="307"/>
      <c r="K25" s="307"/>
      <c r="L25" s="307"/>
      <c r="M25" s="307"/>
      <c r="N25" s="307"/>
      <c r="O25" s="307"/>
      <c r="P25" s="307"/>
    </row>
    <row r="26" spans="2:16" ht="17.25">
      <c r="B26" s="593" t="s">
        <v>1687</v>
      </c>
      <c r="C26" s="385"/>
      <c r="D26" s="385"/>
      <c r="E26" s="385"/>
      <c r="F26" s="307"/>
      <c r="G26" s="307"/>
      <c r="H26" s="307"/>
      <c r="I26" s="307"/>
      <c r="J26" s="307"/>
      <c r="K26" s="307"/>
      <c r="L26" s="307"/>
      <c r="M26" s="307"/>
      <c r="N26" s="307"/>
      <c r="O26" s="307"/>
      <c r="P26" s="307"/>
    </row>
    <row r="27" spans="2:16" ht="15">
      <c r="B27" s="307"/>
      <c r="C27" s="307"/>
      <c r="D27" s="307"/>
      <c r="E27" s="307"/>
      <c r="F27" s="307"/>
      <c r="G27" s="307"/>
      <c r="H27" s="307"/>
      <c r="I27" s="307"/>
      <c r="J27" s="307"/>
      <c r="K27" s="307"/>
      <c r="L27" s="307"/>
      <c r="M27" s="307"/>
      <c r="N27" s="307"/>
      <c r="O27" s="307"/>
      <c r="P27" s="307"/>
    </row>
    <row r="28" spans="2:16" ht="15.75" customHeight="1">
      <c r="B28" s="1316" t="s">
        <v>1667</v>
      </c>
      <c r="C28" s="1317"/>
      <c r="D28" s="1317"/>
      <c r="E28" s="1317"/>
      <c r="F28" s="1317"/>
      <c r="G28" s="1317"/>
      <c r="H28" s="1317"/>
      <c r="I28" s="1317"/>
      <c r="J28" s="1317"/>
      <c r="K28" s="1317"/>
      <c r="L28" s="1317"/>
      <c r="M28" s="1317"/>
      <c r="N28" s="1317"/>
      <c r="O28" s="1318"/>
      <c r="P28" s="307"/>
    </row>
    <row r="29" spans="2:16" ht="15">
      <c r="B29" s="1319"/>
      <c r="C29" s="1320"/>
      <c r="D29" s="1320"/>
      <c r="E29" s="1320"/>
      <c r="F29" s="1320"/>
      <c r="G29" s="1320"/>
      <c r="H29" s="1320"/>
      <c r="I29" s="1320"/>
      <c r="J29" s="1320"/>
      <c r="K29" s="1320"/>
      <c r="L29" s="1320"/>
      <c r="M29" s="1320"/>
      <c r="N29" s="1320"/>
      <c r="O29" s="1321"/>
      <c r="P29" s="307"/>
    </row>
    <row r="30" spans="2:16" ht="15">
      <c r="B30" s="1319"/>
      <c r="C30" s="1320"/>
      <c r="D30" s="1320"/>
      <c r="E30" s="1320"/>
      <c r="F30" s="1320"/>
      <c r="G30" s="1320"/>
      <c r="H30" s="1320"/>
      <c r="I30" s="1320"/>
      <c r="J30" s="1320"/>
      <c r="K30" s="1320"/>
      <c r="L30" s="1320"/>
      <c r="M30" s="1320"/>
      <c r="N30" s="1320"/>
      <c r="O30" s="1321"/>
      <c r="P30" s="307"/>
    </row>
    <row r="31" spans="2:15" ht="15">
      <c r="B31" s="1322"/>
      <c r="C31" s="1323"/>
      <c r="D31" s="1323"/>
      <c r="E31" s="1323"/>
      <c r="F31" s="1323"/>
      <c r="G31" s="1323"/>
      <c r="H31" s="1323"/>
      <c r="I31" s="1323"/>
      <c r="J31" s="1323"/>
      <c r="K31" s="1323"/>
      <c r="L31" s="1323"/>
      <c r="M31" s="1323"/>
      <c r="N31" s="1323"/>
      <c r="O31" s="1324"/>
    </row>
    <row r="33" spans="2:16" ht="17.25">
      <c r="B33" s="593" t="s">
        <v>1745</v>
      </c>
      <c r="C33" s="385"/>
      <c r="D33" s="385"/>
      <c r="E33" s="385"/>
      <c r="F33" s="307"/>
      <c r="G33" s="307"/>
      <c r="H33" s="307"/>
      <c r="I33" s="307"/>
      <c r="J33" s="307"/>
      <c r="K33" s="307"/>
      <c r="L33" s="307"/>
      <c r="M33" s="307"/>
      <c r="N33" s="307"/>
      <c r="O33" s="307"/>
      <c r="P33" s="307"/>
    </row>
    <row r="34" spans="2:16" ht="15">
      <c r="B34" s="307"/>
      <c r="C34" s="307"/>
      <c r="D34" s="307"/>
      <c r="E34" s="307"/>
      <c r="F34" s="307"/>
      <c r="G34" s="307"/>
      <c r="H34" s="307"/>
      <c r="I34" s="307"/>
      <c r="J34" s="307"/>
      <c r="K34" s="307"/>
      <c r="L34" s="307"/>
      <c r="M34" s="307"/>
      <c r="N34" s="307"/>
      <c r="O34" s="307"/>
      <c r="P34" s="307"/>
    </row>
    <row r="35" spans="2:16" ht="15.75" customHeight="1">
      <c r="B35" s="1316" t="s">
        <v>2589</v>
      </c>
      <c r="C35" s="1317"/>
      <c r="D35" s="1317"/>
      <c r="E35" s="1317"/>
      <c r="F35" s="1317"/>
      <c r="G35" s="1317"/>
      <c r="H35" s="1317"/>
      <c r="I35" s="1317"/>
      <c r="J35" s="1317"/>
      <c r="K35" s="1317"/>
      <c r="L35" s="1317"/>
      <c r="M35" s="1317"/>
      <c r="N35" s="1317"/>
      <c r="O35" s="1318"/>
      <c r="P35" s="307"/>
    </row>
    <row r="36" spans="2:16" ht="15">
      <c r="B36" s="1319"/>
      <c r="C36" s="1320"/>
      <c r="D36" s="1320"/>
      <c r="E36" s="1320"/>
      <c r="F36" s="1320"/>
      <c r="G36" s="1320"/>
      <c r="H36" s="1320"/>
      <c r="I36" s="1320"/>
      <c r="J36" s="1320"/>
      <c r="K36" s="1320"/>
      <c r="L36" s="1320"/>
      <c r="M36" s="1320"/>
      <c r="N36" s="1320"/>
      <c r="O36" s="1321"/>
      <c r="P36" s="307"/>
    </row>
    <row r="37" spans="2:16" ht="15">
      <c r="B37" s="1319"/>
      <c r="C37" s="1320"/>
      <c r="D37" s="1320"/>
      <c r="E37" s="1320"/>
      <c r="F37" s="1320"/>
      <c r="G37" s="1320"/>
      <c r="H37" s="1320"/>
      <c r="I37" s="1320"/>
      <c r="J37" s="1320"/>
      <c r="K37" s="1320"/>
      <c r="L37" s="1320"/>
      <c r="M37" s="1320"/>
      <c r="N37" s="1320"/>
      <c r="O37" s="1321"/>
      <c r="P37" s="307"/>
    </row>
    <row r="38" spans="2:15" ht="15">
      <c r="B38" s="1322"/>
      <c r="C38" s="1323"/>
      <c r="D38" s="1323"/>
      <c r="E38" s="1323"/>
      <c r="F38" s="1323"/>
      <c r="G38" s="1323"/>
      <c r="H38" s="1323"/>
      <c r="I38" s="1323"/>
      <c r="J38" s="1323"/>
      <c r="K38" s="1323"/>
      <c r="L38" s="1323"/>
      <c r="M38" s="1323"/>
      <c r="N38" s="1323"/>
      <c r="O38" s="1324"/>
    </row>
    <row r="41" spans="2:15" ht="17.25">
      <c r="B41" s="823" t="s">
        <v>2617</v>
      </c>
      <c r="C41" s="218"/>
      <c r="D41" s="218"/>
      <c r="E41" s="218"/>
      <c r="F41" s="218"/>
      <c r="G41" s="218"/>
      <c r="H41" s="218"/>
      <c r="I41" s="218"/>
      <c r="J41" s="218"/>
      <c r="K41" s="218"/>
      <c r="L41" s="218"/>
      <c r="M41" s="218"/>
      <c r="N41" s="218"/>
      <c r="O41" s="218"/>
    </row>
    <row r="42" spans="2:15" ht="15" customHeight="1">
      <c r="B42" s="823"/>
      <c r="C42" s="218"/>
      <c r="D42" s="218"/>
      <c r="E42" s="218"/>
      <c r="F42" s="218"/>
      <c r="G42" s="218"/>
      <c r="H42" s="218"/>
      <c r="I42" s="218"/>
      <c r="J42" s="218"/>
      <c r="K42" s="218"/>
      <c r="L42" s="218"/>
      <c r="M42" s="218"/>
      <c r="N42" s="218"/>
      <c r="O42" s="218"/>
    </row>
    <row r="43" spans="2:15" ht="15">
      <c r="B43" s="1307" t="s">
        <v>2945</v>
      </c>
      <c r="C43" s="1308"/>
      <c r="D43" s="1308"/>
      <c r="E43" s="1308"/>
      <c r="F43" s="1308"/>
      <c r="G43" s="1308"/>
      <c r="H43" s="1308"/>
      <c r="I43" s="1308"/>
      <c r="J43" s="1308"/>
      <c r="K43" s="1308"/>
      <c r="L43" s="1308"/>
      <c r="M43" s="1308"/>
      <c r="N43" s="1308"/>
      <c r="O43" s="1309"/>
    </row>
    <row r="44" spans="2:15" ht="15">
      <c r="B44" s="1310"/>
      <c r="C44" s="1311"/>
      <c r="D44" s="1311"/>
      <c r="E44" s="1311"/>
      <c r="F44" s="1311"/>
      <c r="G44" s="1311"/>
      <c r="H44" s="1311"/>
      <c r="I44" s="1311"/>
      <c r="J44" s="1311"/>
      <c r="K44" s="1311"/>
      <c r="L44" s="1311"/>
      <c r="M44" s="1311"/>
      <c r="N44" s="1311"/>
      <c r="O44" s="1312"/>
    </row>
    <row r="45" spans="2:15" ht="15">
      <c r="B45" s="1310"/>
      <c r="C45" s="1311"/>
      <c r="D45" s="1311"/>
      <c r="E45" s="1311"/>
      <c r="F45" s="1311"/>
      <c r="G45" s="1311"/>
      <c r="H45" s="1311"/>
      <c r="I45" s="1311"/>
      <c r="J45" s="1311"/>
      <c r="K45" s="1311"/>
      <c r="L45" s="1311"/>
      <c r="M45" s="1311"/>
      <c r="N45" s="1311"/>
      <c r="O45" s="1312"/>
    </row>
    <row r="46" spans="2:15" ht="15">
      <c r="B46" s="1310"/>
      <c r="C46" s="1311"/>
      <c r="D46" s="1311"/>
      <c r="E46" s="1311"/>
      <c r="F46" s="1311"/>
      <c r="G46" s="1311"/>
      <c r="H46" s="1311"/>
      <c r="I46" s="1311"/>
      <c r="J46" s="1311"/>
      <c r="K46" s="1311"/>
      <c r="L46" s="1311"/>
      <c r="M46" s="1311"/>
      <c r="N46" s="1311"/>
      <c r="O46" s="1312"/>
    </row>
    <row r="47" spans="2:15" ht="15">
      <c r="B47" s="1310"/>
      <c r="C47" s="1311"/>
      <c r="D47" s="1311"/>
      <c r="E47" s="1311"/>
      <c r="F47" s="1311"/>
      <c r="G47" s="1311"/>
      <c r="H47" s="1311"/>
      <c r="I47" s="1311"/>
      <c r="J47" s="1311"/>
      <c r="K47" s="1311"/>
      <c r="L47" s="1311"/>
      <c r="M47" s="1311"/>
      <c r="N47" s="1311"/>
      <c r="O47" s="1312"/>
    </row>
    <row r="48" spans="2:15" ht="121.5" customHeight="1">
      <c r="B48" s="1313"/>
      <c r="C48" s="1314"/>
      <c r="D48" s="1314"/>
      <c r="E48" s="1314"/>
      <c r="F48" s="1314"/>
      <c r="G48" s="1314"/>
      <c r="H48" s="1314"/>
      <c r="I48" s="1314"/>
      <c r="J48" s="1314"/>
      <c r="K48" s="1314"/>
      <c r="L48" s="1314"/>
      <c r="M48" s="1314"/>
      <c r="N48" s="1314"/>
      <c r="O48" s="1315"/>
    </row>
    <row r="50" ht="15">
      <c r="B50" s="1038" t="s">
        <v>2944</v>
      </c>
    </row>
    <row r="80" ht="15">
      <c r="C80" s="173"/>
    </row>
  </sheetData>
  <sheetProtection/>
  <mergeCells count="27">
    <mergeCell ref="B9:O9"/>
    <mergeCell ref="B21:D21"/>
    <mergeCell ref="B22:D22"/>
    <mergeCell ref="B5:O5"/>
    <mergeCell ref="K15:K17"/>
    <mergeCell ref="L15:L17"/>
    <mergeCell ref="M15:M17"/>
    <mergeCell ref="N15:O17"/>
    <mergeCell ref="K18:K23"/>
    <mergeCell ref="L18:L23"/>
    <mergeCell ref="M18:M23"/>
    <mergeCell ref="N18:O18"/>
    <mergeCell ref="N19:O19"/>
    <mergeCell ref="N20:O20"/>
    <mergeCell ref="B15:D17"/>
    <mergeCell ref="E15:J17"/>
    <mergeCell ref="N23:O23"/>
    <mergeCell ref="B43:O48"/>
    <mergeCell ref="B28:O31"/>
    <mergeCell ref="B35:O38"/>
    <mergeCell ref="B23:D23"/>
    <mergeCell ref="B18:D18"/>
    <mergeCell ref="B19:D19"/>
    <mergeCell ref="B20:D20"/>
    <mergeCell ref="E18:J23"/>
    <mergeCell ref="N21:O21"/>
    <mergeCell ref="N22:O22"/>
  </mergeCells>
  <printOptions horizontalCentered="1"/>
  <pageMargins left="0.3937007874015748" right="0.3937007874015748" top="0.7874015748031497" bottom="0.3937007874015748" header="0.3937007874015748" footer="0"/>
  <pageSetup fitToHeight="0" fitToWidth="1" horizontalDpi="600" verticalDpi="600" orientation="portrait" paperSize="9" scale="63" r:id="rId2"/>
  <headerFooter scaleWithDoc="0">
    <oddHeader>&amp;L&amp;G&amp;R&amp;10Anexo à Circular OE2019 
Série A N.º 1390</oddHeader>
  </headerFooter>
  <legacyDrawingHF r:id="rId1"/>
</worksheet>
</file>

<file path=xl/worksheets/sheet18.xml><?xml version="1.0" encoding="utf-8"?>
<worksheet xmlns="http://schemas.openxmlformats.org/spreadsheetml/2006/main" xmlns:r="http://schemas.openxmlformats.org/officeDocument/2006/relationships">
  <sheetPr>
    <pageSetUpPr fitToPage="1"/>
  </sheetPr>
  <dimension ref="B1:G58"/>
  <sheetViews>
    <sheetView showGridLines="0" zoomScale="110" zoomScaleNormal="110" zoomScaleSheetLayoutView="100" zoomScalePageLayoutView="0" workbookViewId="0" topLeftCell="A1">
      <selection activeCell="A5" sqref="A5"/>
    </sheetView>
  </sheetViews>
  <sheetFormatPr defaultColWidth="9.140625" defaultRowHeight="15"/>
  <cols>
    <col min="1" max="1" width="4.8515625" style="0" customWidth="1"/>
    <col min="2" max="2" width="18.57421875" style="0" customWidth="1"/>
    <col min="3" max="3" width="17.7109375" style="0" customWidth="1"/>
    <col min="4" max="4" width="31.140625" style="0" customWidth="1"/>
    <col min="5" max="5" width="12.00390625" style="227" customWidth="1"/>
    <col min="6" max="6" width="7.28125" style="0" customWidth="1"/>
    <col min="7" max="7" width="5.28125" style="0" customWidth="1"/>
  </cols>
  <sheetData>
    <row r="1" spans="2:6" s="25" customFormat="1" ht="15">
      <c r="B1" s="460"/>
      <c r="C1" s="460"/>
      <c r="D1" s="460"/>
      <c r="E1" s="460"/>
      <c r="F1" s="460"/>
    </row>
    <row r="2" spans="2:6" s="2" customFormat="1" ht="36.75" customHeight="1">
      <c r="B2" s="1111" t="s">
        <v>1669</v>
      </c>
      <c r="C2" s="1111"/>
      <c r="D2" s="1111"/>
      <c r="E2" s="1111"/>
      <c r="F2" s="1111"/>
    </row>
    <row r="3" ht="6.75" customHeight="1"/>
    <row r="4" spans="2:6" ht="15.75">
      <c r="B4" s="1352" t="s">
        <v>1672</v>
      </c>
      <c r="C4" s="1352"/>
      <c r="D4" s="1352"/>
      <c r="E4" s="1352"/>
      <c r="F4" s="1352"/>
    </row>
    <row r="5" spans="2:5" ht="9.75" customHeight="1">
      <c r="B5" s="374"/>
      <c r="C5" s="374"/>
      <c r="D5" s="374"/>
      <c r="E5" s="455"/>
    </row>
    <row r="6" spans="2:6" ht="6.75" customHeight="1">
      <c r="B6" s="375"/>
      <c r="C6" s="376"/>
      <c r="D6" s="376"/>
      <c r="E6" s="456"/>
      <c r="F6" s="710"/>
    </row>
    <row r="7" spans="2:6" ht="15">
      <c r="B7" s="378" t="s">
        <v>2436</v>
      </c>
      <c r="C7" s="1348"/>
      <c r="D7" s="1348"/>
      <c r="E7" s="1348"/>
      <c r="F7" s="1349"/>
    </row>
    <row r="8" spans="2:6" ht="6.75" customHeight="1">
      <c r="B8" s="380"/>
      <c r="C8" s="374"/>
      <c r="D8" s="374"/>
      <c r="E8" s="455"/>
      <c r="F8" s="441"/>
    </row>
    <row r="9" spans="2:6" ht="15">
      <c r="B9" s="378" t="s">
        <v>2437</v>
      </c>
      <c r="C9" s="1348"/>
      <c r="D9" s="1348"/>
      <c r="E9" s="1348"/>
      <c r="F9" s="1349"/>
    </row>
    <row r="10" spans="2:6" ht="6.75" customHeight="1">
      <c r="B10" s="380"/>
      <c r="C10" s="374"/>
      <c r="D10" s="374"/>
      <c r="E10" s="455"/>
      <c r="F10" s="441"/>
    </row>
    <row r="11" spans="2:6" ht="15">
      <c r="B11" s="378" t="s">
        <v>1147</v>
      </c>
      <c r="C11" s="1348"/>
      <c r="D11" s="1348"/>
      <c r="E11" s="1348"/>
      <c r="F11" s="1349"/>
    </row>
    <row r="12" spans="2:6" ht="6.75" customHeight="1">
      <c r="B12" s="380"/>
      <c r="C12" s="374"/>
      <c r="D12" s="374"/>
      <c r="E12" s="455"/>
      <c r="F12" s="441"/>
    </row>
    <row r="13" spans="2:6" ht="15">
      <c r="B13" s="378" t="s">
        <v>1148</v>
      </c>
      <c r="C13" s="1348"/>
      <c r="D13" s="1348"/>
      <c r="E13" s="1348"/>
      <c r="F13" s="1349"/>
    </row>
    <row r="14" spans="2:6" ht="6.75" customHeight="1">
      <c r="B14" s="381"/>
      <c r="C14" s="382"/>
      <c r="D14" s="382"/>
      <c r="E14" s="457"/>
      <c r="F14" s="711"/>
    </row>
    <row r="15" spans="2:5" ht="18.75">
      <c r="B15" s="374"/>
      <c r="C15" s="374"/>
      <c r="D15" s="374"/>
      <c r="E15" s="455"/>
    </row>
    <row r="17" spans="2:6" ht="15">
      <c r="B17" s="439"/>
      <c r="C17" s="389"/>
      <c r="D17" s="389"/>
      <c r="E17" s="529"/>
      <c r="F17" s="390"/>
    </row>
    <row r="18" spans="2:6" ht="15" customHeight="1">
      <c r="B18" s="1353" t="s">
        <v>1260</v>
      </c>
      <c r="C18" s="1354"/>
      <c r="D18" s="1354"/>
      <c r="E18" s="1354"/>
      <c r="F18" s="1355"/>
    </row>
    <row r="19" spans="2:6" ht="15">
      <c r="B19" s="1353"/>
      <c r="C19" s="1354"/>
      <c r="D19" s="1354"/>
      <c r="E19" s="1354"/>
      <c r="F19" s="1355"/>
    </row>
    <row r="20" spans="2:6" ht="33.75" customHeight="1">
      <c r="B20" s="1353"/>
      <c r="C20" s="1354"/>
      <c r="D20" s="1354"/>
      <c r="E20" s="1354"/>
      <c r="F20" s="1355"/>
    </row>
    <row r="21" spans="2:6" ht="15">
      <c r="B21" s="844"/>
      <c r="C21" s="845"/>
      <c r="D21" s="845"/>
      <c r="E21" s="845"/>
      <c r="F21" s="846"/>
    </row>
    <row r="22" spans="2:6" ht="20.25" customHeight="1">
      <c r="B22" s="391" t="s">
        <v>2657</v>
      </c>
      <c r="C22" s="392"/>
      <c r="D22" s="392"/>
      <c r="E22" s="392"/>
      <c r="F22" s="847"/>
    </row>
    <row r="23" spans="2:6" ht="10.5" customHeight="1">
      <c r="B23" s="391"/>
      <c r="C23" s="392"/>
      <c r="D23" s="392"/>
      <c r="E23" s="392"/>
      <c r="F23" s="847"/>
    </row>
    <row r="24" spans="2:6" ht="20.25" customHeight="1">
      <c r="B24" s="391" t="s">
        <v>2658</v>
      </c>
      <c r="C24" s="392"/>
      <c r="D24" s="392"/>
      <c r="E24" s="848"/>
      <c r="F24" s="847"/>
    </row>
    <row r="25" spans="2:6" ht="9" customHeight="1">
      <c r="B25" s="849"/>
      <c r="C25" s="280"/>
      <c r="D25" s="280"/>
      <c r="E25" s="280"/>
      <c r="F25" s="847"/>
    </row>
    <row r="26" spans="2:6" ht="20.25" customHeight="1">
      <c r="B26" s="391" t="s">
        <v>2659</v>
      </c>
      <c r="C26" s="392"/>
      <c r="D26" s="392"/>
      <c r="E26" s="848"/>
      <c r="F26" s="847"/>
    </row>
    <row r="27" spans="2:6" ht="7.5" customHeight="1">
      <c r="B27" s="391"/>
      <c r="C27" s="392"/>
      <c r="D27" s="392"/>
      <c r="E27" s="392"/>
      <c r="F27" s="847"/>
    </row>
    <row r="28" spans="2:6" ht="20.25" customHeight="1">
      <c r="B28" s="850" t="s">
        <v>2660</v>
      </c>
      <c r="C28" s="392"/>
      <c r="D28" s="392"/>
      <c r="E28" s="848"/>
      <c r="F28" s="847"/>
    </row>
    <row r="29" spans="2:6" ht="5.25" customHeight="1">
      <c r="B29" s="391"/>
      <c r="C29" s="392"/>
      <c r="D29" s="392"/>
      <c r="E29" s="392"/>
      <c r="F29" s="847"/>
    </row>
    <row r="30" spans="2:6" ht="20.25" customHeight="1">
      <c r="B30" s="391" t="s">
        <v>2661</v>
      </c>
      <c r="C30" s="392"/>
      <c r="D30" s="392"/>
      <c r="E30" s="848"/>
      <c r="F30" s="847"/>
    </row>
    <row r="31" spans="2:6" ht="6.75" customHeight="1">
      <c r="B31" s="391"/>
      <c r="C31" s="392"/>
      <c r="D31" s="392"/>
      <c r="E31" s="392"/>
      <c r="F31" s="847"/>
    </row>
    <row r="32" spans="2:6" s="458" customFormat="1" ht="20.25" customHeight="1">
      <c r="B32" s="391" t="s">
        <v>2662</v>
      </c>
      <c r="C32" s="392"/>
      <c r="D32" s="392"/>
      <c r="E32" s="848"/>
      <c r="F32" s="851"/>
    </row>
    <row r="33" spans="2:6" ht="4.5" customHeight="1">
      <c r="B33" s="391"/>
      <c r="C33" s="392"/>
      <c r="D33" s="392"/>
      <c r="E33" s="392"/>
      <c r="F33" s="847"/>
    </row>
    <row r="34" spans="2:6" ht="15">
      <c r="B34" s="852" t="s">
        <v>2663</v>
      </c>
      <c r="C34" s="392"/>
      <c r="D34" s="392"/>
      <c r="E34" s="392"/>
      <c r="F34" s="847"/>
    </row>
    <row r="35" spans="2:6" ht="15">
      <c r="B35" s="853"/>
      <c r="C35" s="280"/>
      <c r="D35" s="280"/>
      <c r="E35" s="854"/>
      <c r="F35" s="847"/>
    </row>
    <row r="36" spans="2:6" ht="15">
      <c r="B36" s="852" t="s">
        <v>2814</v>
      </c>
      <c r="C36" s="392"/>
      <c r="D36" s="392"/>
      <c r="E36" s="392"/>
      <c r="F36" s="847"/>
    </row>
    <row r="37" spans="2:6" ht="15">
      <c r="B37" s="852"/>
      <c r="C37" s="392"/>
      <c r="D37" s="392"/>
      <c r="E37" s="392"/>
      <c r="F37" s="847"/>
    </row>
    <row r="38" spans="2:6" ht="15">
      <c r="B38" s="1350" t="s">
        <v>2655</v>
      </c>
      <c r="C38" s="1351"/>
      <c r="D38" s="1351"/>
      <c r="E38" s="392"/>
      <c r="F38" s="847"/>
    </row>
    <row r="39" spans="2:6" ht="15">
      <c r="B39" s="1350"/>
      <c r="C39" s="1351"/>
      <c r="D39" s="1351"/>
      <c r="E39" s="392"/>
      <c r="F39" s="847"/>
    </row>
    <row r="40" spans="2:6" ht="15">
      <c r="B40" s="853"/>
      <c r="C40" s="280"/>
      <c r="D40" s="280"/>
      <c r="E40" s="854"/>
      <c r="F40" s="847"/>
    </row>
    <row r="41" spans="2:6" ht="15.75" customHeight="1">
      <c r="B41" s="1356" t="s">
        <v>1261</v>
      </c>
      <c r="C41" s="1357"/>
      <c r="D41" s="1357"/>
      <c r="E41" s="1357"/>
      <c r="F41" s="1358"/>
    </row>
    <row r="42" spans="2:6" ht="15">
      <c r="B42" s="849"/>
      <c r="C42" s="280"/>
      <c r="D42" s="280"/>
      <c r="E42" s="854"/>
      <c r="F42" s="847"/>
    </row>
    <row r="43" spans="2:6" ht="15">
      <c r="B43" s="849"/>
      <c r="C43" s="280"/>
      <c r="D43" s="280"/>
      <c r="E43" s="854"/>
      <c r="F43" s="847"/>
    </row>
    <row r="44" spans="2:6" ht="15">
      <c r="B44" s="855"/>
      <c r="C44" s="856"/>
      <c r="D44" s="856"/>
      <c r="E44" s="854"/>
      <c r="F44" s="851"/>
    </row>
    <row r="45" spans="2:6" ht="15">
      <c r="B45" s="855"/>
      <c r="C45" s="856"/>
      <c r="D45" s="856"/>
      <c r="E45" s="854"/>
      <c r="F45" s="851"/>
    </row>
    <row r="46" spans="2:6" ht="15">
      <c r="B46" s="1359" t="s">
        <v>308</v>
      </c>
      <c r="C46" s="1360"/>
      <c r="D46" s="1360"/>
      <c r="E46" s="1360"/>
      <c r="F46" s="1361"/>
    </row>
    <row r="47" spans="2:6" ht="15">
      <c r="B47" s="849"/>
      <c r="C47" s="280"/>
      <c r="D47" s="280"/>
      <c r="E47" s="854"/>
      <c r="F47" s="847"/>
    </row>
    <row r="48" spans="2:6" ht="15">
      <c r="B48" s="849"/>
      <c r="C48" s="280"/>
      <c r="D48" s="280"/>
      <c r="E48" s="854"/>
      <c r="F48" s="847"/>
    </row>
    <row r="49" spans="2:6" ht="15">
      <c r="B49" s="1359" t="s">
        <v>1262</v>
      </c>
      <c r="C49" s="1360"/>
      <c r="D49" s="1360"/>
      <c r="E49" s="1360"/>
      <c r="F49" s="1361"/>
    </row>
    <row r="50" spans="2:6" ht="15">
      <c r="B50" s="849"/>
      <c r="C50" s="280"/>
      <c r="D50" s="280"/>
      <c r="E50" s="854"/>
      <c r="F50" s="847"/>
    </row>
    <row r="51" spans="2:6" ht="15">
      <c r="B51" s="857"/>
      <c r="C51" s="858"/>
      <c r="D51" s="858"/>
      <c r="E51" s="859"/>
      <c r="F51" s="860"/>
    </row>
    <row r="52" spans="2:6" ht="15">
      <c r="B52" s="307"/>
      <c r="C52" s="307"/>
      <c r="D52" s="307"/>
      <c r="E52" s="438"/>
      <c r="F52" s="307"/>
    </row>
    <row r="53" spans="2:6" ht="15">
      <c r="B53" s="712" t="s">
        <v>1263</v>
      </c>
      <c r="C53" s="712"/>
      <c r="D53" s="712"/>
      <c r="E53" s="713"/>
      <c r="F53" s="712"/>
    </row>
    <row r="54" spans="2:6" ht="8.25" customHeight="1">
      <c r="B54" s="712"/>
      <c r="C54" s="712"/>
      <c r="D54" s="712"/>
      <c r="E54" s="713"/>
      <c r="F54" s="712"/>
    </row>
    <row r="55" spans="2:6" ht="15">
      <c r="B55" s="712" t="s">
        <v>1264</v>
      </c>
      <c r="C55" s="712"/>
      <c r="D55" s="712"/>
      <c r="E55" s="713"/>
      <c r="F55" s="712"/>
    </row>
    <row r="56" spans="2:6" ht="8.25" customHeight="1">
      <c r="B56" s="712"/>
      <c r="C56" s="712"/>
      <c r="D56" s="712"/>
      <c r="E56" s="713"/>
      <c r="F56" s="712"/>
    </row>
    <row r="57" spans="2:7" ht="35.25" customHeight="1">
      <c r="B57" s="1347" t="s">
        <v>2435</v>
      </c>
      <c r="C57" s="1347"/>
      <c r="D57" s="1347"/>
      <c r="E57" s="1347"/>
      <c r="F57" s="1347"/>
      <c r="G57" s="459"/>
    </row>
    <row r="58" spans="2:6" ht="15">
      <c r="B58" s="712" t="s">
        <v>2656</v>
      </c>
      <c r="C58" s="712"/>
      <c r="D58" s="712"/>
      <c r="E58" s="713"/>
      <c r="F58" s="712"/>
    </row>
  </sheetData>
  <sheetProtection/>
  <mergeCells count="12">
    <mergeCell ref="B2:F2"/>
    <mergeCell ref="B4:F4"/>
    <mergeCell ref="B18:F20"/>
    <mergeCell ref="B41:F41"/>
    <mergeCell ref="B46:F46"/>
    <mergeCell ref="B49:F49"/>
    <mergeCell ref="B57:F57"/>
    <mergeCell ref="C7:F7"/>
    <mergeCell ref="C9:F9"/>
    <mergeCell ref="C11:F11"/>
    <mergeCell ref="C13:F13"/>
    <mergeCell ref="B38:D39"/>
  </mergeCells>
  <printOptions horizontalCentered="1"/>
  <pageMargins left="0.3937007874015748" right="0.3937007874015748" top="0.7874015748031497" bottom="0.3937007874015748" header="0.3937007874015748" footer="0"/>
  <pageSetup fitToHeight="1" fitToWidth="1" horizontalDpi="600" verticalDpi="600" orientation="portrait" paperSize="9" scale="91" r:id="rId4"/>
  <headerFooter scaleWithDoc="0">
    <oddHeader>&amp;L&amp;G&amp;R&amp;10Anexo à Circular OE2019 
Série A N.º 1390</oddHeader>
  </headerFooter>
  <drawing r:id="rId2"/>
  <legacyDrawing r:id="rId1"/>
  <legacyDrawingHF r:id="rId3"/>
</worksheet>
</file>

<file path=xl/worksheets/sheet19.xml><?xml version="1.0" encoding="utf-8"?>
<worksheet xmlns="http://schemas.openxmlformats.org/spreadsheetml/2006/main" xmlns:r="http://schemas.openxmlformats.org/officeDocument/2006/relationships">
  <dimension ref="A1:I38"/>
  <sheetViews>
    <sheetView showGridLines="0" zoomScaleSheetLayoutView="100" zoomScalePageLayoutView="0" workbookViewId="0" topLeftCell="A1">
      <selection activeCell="A5" sqref="A5"/>
    </sheetView>
  </sheetViews>
  <sheetFormatPr defaultColWidth="9.140625" defaultRowHeight="15"/>
  <cols>
    <col min="1" max="1" width="2.7109375" style="25" customWidth="1"/>
    <col min="2" max="2" width="39.8515625" style="25" customWidth="1"/>
    <col min="3" max="3" width="14.140625" style="25" customWidth="1"/>
    <col min="4" max="4" width="16.57421875" style="25" customWidth="1"/>
    <col min="5" max="5" width="15.8515625" style="25" customWidth="1"/>
    <col min="6" max="6" width="16.421875" style="25" bestFit="1" customWidth="1"/>
    <col min="7" max="7" width="4.7109375" style="25" customWidth="1"/>
    <col min="8" max="16384" width="9.140625" style="25" customWidth="1"/>
  </cols>
  <sheetData>
    <row r="1" spans="1:4" ht="15">
      <c r="A1" s="1362"/>
      <c r="B1" s="1362"/>
      <c r="C1" s="1362"/>
      <c r="D1" s="1362"/>
    </row>
    <row r="2" spans="1:4" ht="15">
      <c r="A2" s="1362"/>
      <c r="B2" s="1362"/>
      <c r="C2" s="1362"/>
      <c r="D2" s="1362"/>
    </row>
    <row r="3" spans="1:4" ht="15">
      <c r="A3" s="1362"/>
      <c r="B3" s="1362"/>
      <c r="C3" s="1362"/>
      <c r="D3" s="1362"/>
    </row>
    <row r="4" spans="1:4" ht="15">
      <c r="A4" s="1362"/>
      <c r="B4" s="1362"/>
      <c r="C4" s="1362"/>
      <c r="D4" s="1362"/>
    </row>
    <row r="5" spans="1:6" ht="52.5" customHeight="1">
      <c r="A5" s="185"/>
      <c r="B5" s="1371" t="s">
        <v>862</v>
      </c>
      <c r="C5" s="1371"/>
      <c r="D5" s="1371"/>
      <c r="E5" s="1371"/>
      <c r="F5" s="1371"/>
    </row>
    <row r="6" spans="1:6" ht="19.5" customHeight="1">
      <c r="A6" s="186"/>
      <c r="B6" s="1372" t="s">
        <v>2620</v>
      </c>
      <c r="C6" s="1372"/>
      <c r="D6" s="1372"/>
      <c r="E6" s="1372"/>
      <c r="F6" s="1372"/>
    </row>
    <row r="7" spans="1:9" ht="9" customHeight="1">
      <c r="A7" s="172"/>
      <c r="B7" s="173"/>
      <c r="C7" s="173"/>
      <c r="D7" s="173"/>
      <c r="G7"/>
      <c r="H7"/>
      <c r="I7"/>
    </row>
    <row r="8" spans="2:9" ht="15">
      <c r="B8" s="27" t="s">
        <v>506</v>
      </c>
      <c r="G8"/>
      <c r="H8"/>
      <c r="I8"/>
    </row>
    <row r="9" ht="9.75" customHeight="1"/>
    <row r="10" spans="2:6" ht="27" customHeight="1">
      <c r="B10" s="1363"/>
      <c r="C10" s="1365" t="s">
        <v>1078</v>
      </c>
      <c r="D10" s="1366"/>
      <c r="E10" s="1367"/>
      <c r="F10" s="1368" t="s">
        <v>2863</v>
      </c>
    </row>
    <row r="11" spans="2:6" ht="31.5" customHeight="1" thickBot="1">
      <c r="B11" s="1364"/>
      <c r="C11" s="167" t="s">
        <v>899</v>
      </c>
      <c r="D11" s="167" t="s">
        <v>900</v>
      </c>
      <c r="E11" s="167" t="s">
        <v>232</v>
      </c>
      <c r="F11" s="1369"/>
    </row>
    <row r="12" spans="2:6" ht="15">
      <c r="B12" s="359"/>
      <c r="C12" s="358" t="s">
        <v>1079</v>
      </c>
      <c r="D12" s="358" t="s">
        <v>1080</v>
      </c>
      <c r="E12" s="358" t="s">
        <v>1081</v>
      </c>
      <c r="F12" s="1370"/>
    </row>
    <row r="13" spans="2:6" ht="15.75">
      <c r="B13" s="171" t="s">
        <v>505</v>
      </c>
      <c r="C13" s="166"/>
      <c r="D13" s="166"/>
      <c r="E13" s="166"/>
      <c r="F13" s="166"/>
    </row>
    <row r="14" spans="2:6" ht="15">
      <c r="B14" s="162" t="s">
        <v>233</v>
      </c>
      <c r="C14" s="163"/>
      <c r="D14" s="163"/>
      <c r="E14" s="163"/>
      <c r="F14" s="163"/>
    </row>
    <row r="15" spans="2:6" ht="15">
      <c r="B15" s="164" t="s">
        <v>234</v>
      </c>
      <c r="C15" s="163"/>
      <c r="D15" s="163"/>
      <c r="E15" s="163"/>
      <c r="F15" s="163"/>
    </row>
    <row r="16" spans="2:6" ht="15">
      <c r="B16" s="164" t="s">
        <v>235</v>
      </c>
      <c r="C16" s="163"/>
      <c r="D16" s="163"/>
      <c r="E16" s="163"/>
      <c r="F16" s="163"/>
    </row>
    <row r="17" spans="2:6" ht="15">
      <c r="B17" s="164" t="s">
        <v>236</v>
      </c>
      <c r="C17" s="163"/>
      <c r="D17" s="163"/>
      <c r="E17" s="163"/>
      <c r="F17" s="163"/>
    </row>
    <row r="18" spans="2:6" ht="15">
      <c r="B18" s="164" t="s">
        <v>237</v>
      </c>
      <c r="C18" s="163"/>
      <c r="D18" s="163"/>
      <c r="E18" s="163"/>
      <c r="F18" s="163"/>
    </row>
    <row r="19" spans="2:6" ht="26.25">
      <c r="B19" s="216" t="s">
        <v>619</v>
      </c>
      <c r="C19" s="163"/>
      <c r="D19" s="163"/>
      <c r="E19" s="163"/>
      <c r="F19" s="163"/>
    </row>
    <row r="20" spans="2:6" ht="15">
      <c r="B20" s="164" t="s">
        <v>234</v>
      </c>
      <c r="C20" s="163"/>
      <c r="D20" s="163"/>
      <c r="E20" s="163"/>
      <c r="F20" s="163"/>
    </row>
    <row r="21" spans="2:6" ht="15">
      <c r="B21" s="164" t="s">
        <v>235</v>
      </c>
      <c r="C21" s="163"/>
      <c r="D21" s="163"/>
      <c r="E21" s="163"/>
      <c r="F21" s="163"/>
    </row>
    <row r="22" spans="2:6" ht="13.5" customHeight="1">
      <c r="B22" s="164" t="s">
        <v>236</v>
      </c>
      <c r="C22" s="163"/>
      <c r="D22" s="163"/>
      <c r="E22" s="163"/>
      <c r="F22" s="163"/>
    </row>
    <row r="23" spans="2:6" ht="13.5" customHeight="1">
      <c r="B23" s="164" t="s">
        <v>237</v>
      </c>
      <c r="C23" s="163"/>
      <c r="D23" s="163"/>
      <c r="E23" s="163"/>
      <c r="F23" s="163"/>
    </row>
    <row r="24" spans="2:6" ht="13.5" customHeight="1">
      <c r="B24" s="216" t="s">
        <v>1018</v>
      </c>
      <c r="C24" s="163"/>
      <c r="D24" s="163"/>
      <c r="E24" s="163"/>
      <c r="F24" s="163"/>
    </row>
    <row r="25" spans="2:6" ht="13.5" customHeight="1">
      <c r="B25" s="164" t="s">
        <v>234</v>
      </c>
      <c r="C25" s="163"/>
      <c r="D25" s="163"/>
      <c r="E25" s="163"/>
      <c r="F25" s="163"/>
    </row>
    <row r="26" spans="2:6" ht="13.5" customHeight="1">
      <c r="B26" s="164" t="s">
        <v>235</v>
      </c>
      <c r="C26" s="163"/>
      <c r="D26" s="163"/>
      <c r="E26" s="163"/>
      <c r="F26" s="163"/>
    </row>
    <row r="27" spans="2:6" ht="13.5" customHeight="1">
      <c r="B27" s="164" t="s">
        <v>236</v>
      </c>
      <c r="C27" s="163"/>
      <c r="D27" s="163"/>
      <c r="E27" s="163"/>
      <c r="F27" s="163"/>
    </row>
    <row r="28" spans="2:6" ht="15">
      <c r="B28" s="165" t="s">
        <v>237</v>
      </c>
      <c r="C28" s="166"/>
      <c r="D28" s="166"/>
      <c r="E28" s="166"/>
      <c r="F28" s="166"/>
    </row>
    <row r="29" ht="15">
      <c r="B29" s="741" t="s">
        <v>2434</v>
      </c>
    </row>
    <row r="30" ht="15">
      <c r="B30" s="26" t="s">
        <v>873</v>
      </c>
    </row>
    <row r="32" ht="6.75" customHeight="1"/>
    <row r="33" ht="15">
      <c r="D33" s="174" t="s">
        <v>516</v>
      </c>
    </row>
    <row r="34" ht="5.25" customHeight="1">
      <c r="D34" s="174"/>
    </row>
    <row r="35" ht="15">
      <c r="D35" s="174" t="s">
        <v>307</v>
      </c>
    </row>
    <row r="36" ht="15">
      <c r="D36" s="175" t="s">
        <v>308</v>
      </c>
    </row>
    <row r="37" ht="15">
      <c r="D37" s="174"/>
    </row>
    <row r="38" ht="15">
      <c r="D38" s="174" t="s">
        <v>310</v>
      </c>
    </row>
  </sheetData>
  <sheetProtection/>
  <mergeCells count="6">
    <mergeCell ref="A1:D4"/>
    <mergeCell ref="B10:B11"/>
    <mergeCell ref="C10:E10"/>
    <mergeCell ref="F10:F12"/>
    <mergeCell ref="B5:F5"/>
    <mergeCell ref="B6:F6"/>
  </mergeCells>
  <printOptions horizontalCentered="1"/>
  <pageMargins left="0.3937007874015748" right="0.3937007874015748" top="0.7874015748031497" bottom="0.3937007874015748" header="0.3937007874015748" footer="0"/>
  <pageSetup fitToHeight="0" horizontalDpi="600" verticalDpi="600" orientation="portrait" paperSize="9" scale="90" r:id="rId2"/>
  <headerFooter scaleWithDoc="0">
    <oddHeader>&amp;L&amp;G&amp;R&amp;10Anexo à Circular OE2019 
Série A N.º 1390</oddHeader>
  </headerFooter>
  <ignoredErrors>
    <ignoredError sqref="C12:D12" numberStoredAsText="1"/>
  </ignoredErrors>
  <legacyDrawingHF r:id="rId1"/>
</worksheet>
</file>

<file path=xl/worksheets/sheet2.xml><?xml version="1.0" encoding="utf-8"?>
<worksheet xmlns="http://schemas.openxmlformats.org/spreadsheetml/2006/main" xmlns:r="http://schemas.openxmlformats.org/officeDocument/2006/relationships">
  <dimension ref="A1:G642"/>
  <sheetViews>
    <sheetView showGridLines="0" zoomScale="90" zoomScaleNormal="90" zoomScaleSheetLayoutView="100" zoomScalePageLayoutView="0" workbookViewId="0" topLeftCell="A1">
      <selection activeCell="A5" sqref="A5"/>
    </sheetView>
  </sheetViews>
  <sheetFormatPr defaultColWidth="9.140625" defaultRowHeight="15"/>
  <cols>
    <col min="1" max="1" width="6.8515625" style="866" customWidth="1"/>
    <col min="2" max="2" width="45.57421875" style="866" customWidth="1"/>
    <col min="3" max="3" width="48.28125" style="866" customWidth="1"/>
    <col min="4" max="4" width="10.57421875" style="928" customWidth="1"/>
    <col min="5" max="5" width="75.421875" style="928" bestFit="1" customWidth="1"/>
    <col min="6" max="6" width="14.140625" style="928" customWidth="1"/>
    <col min="7" max="7" width="12.7109375" style="928" customWidth="1"/>
    <col min="8" max="16384" width="9.140625" style="866" customWidth="1"/>
  </cols>
  <sheetData>
    <row r="1" spans="2:7" ht="18.75">
      <c r="B1" s="1046"/>
      <c r="C1" s="1046"/>
      <c r="D1" s="1046"/>
      <c r="E1" s="1046"/>
      <c r="F1" s="1046"/>
      <c r="G1" s="1046"/>
    </row>
    <row r="2" spans="2:7" ht="26.25">
      <c r="B2" s="1047" t="s">
        <v>2886</v>
      </c>
      <c r="C2" s="1047"/>
      <c r="D2" s="1047"/>
      <c r="E2" s="1047"/>
      <c r="F2" s="1047"/>
      <c r="G2" s="1047"/>
    </row>
    <row r="3" spans="2:7" ht="15">
      <c r="B3" s="278"/>
      <c r="C3" s="278"/>
      <c r="D3" s="616"/>
      <c r="F3" s="966"/>
      <c r="G3" s="966"/>
    </row>
    <row r="4" spans="2:7" ht="18.75">
      <c r="B4" s="1048" t="s">
        <v>2887</v>
      </c>
      <c r="C4" s="1048"/>
      <c r="D4" s="1048"/>
      <c r="E4" s="1048"/>
      <c r="F4" s="1048"/>
      <c r="G4" s="1048"/>
    </row>
    <row r="5" spans="2:6" ht="15.75">
      <c r="B5" s="867"/>
      <c r="C5" s="867"/>
      <c r="D5" s="867"/>
      <c r="E5" s="867"/>
      <c r="F5" s="867"/>
    </row>
    <row r="6" spans="1:7" ht="24">
      <c r="A6"/>
      <c r="B6" s="929" t="s">
        <v>1560</v>
      </c>
      <c r="C6" s="929" t="s">
        <v>2700</v>
      </c>
      <c r="D6" s="929" t="s">
        <v>2701</v>
      </c>
      <c r="E6" s="929" t="s">
        <v>245</v>
      </c>
      <c r="F6" s="929" t="s">
        <v>1750</v>
      </c>
      <c r="G6" s="930" t="s">
        <v>2702</v>
      </c>
    </row>
    <row r="7" spans="2:7" ht="15">
      <c r="B7" s="869" t="s">
        <v>1775</v>
      </c>
      <c r="C7" s="869" t="s">
        <v>827</v>
      </c>
      <c r="D7" s="870">
        <v>4263</v>
      </c>
      <c r="E7" s="869" t="s">
        <v>2703</v>
      </c>
      <c r="F7" s="868" t="s">
        <v>1751</v>
      </c>
      <c r="G7" s="870" t="s">
        <v>2048</v>
      </c>
    </row>
    <row r="8" spans="2:7" ht="15">
      <c r="B8" s="869" t="s">
        <v>1775</v>
      </c>
      <c r="C8" s="869" t="s">
        <v>827</v>
      </c>
      <c r="D8" s="870">
        <v>5738</v>
      </c>
      <c r="E8" s="869" t="s">
        <v>999</v>
      </c>
      <c r="F8" s="870" t="s">
        <v>2126</v>
      </c>
      <c r="G8" s="870" t="s">
        <v>1884</v>
      </c>
    </row>
    <row r="9" spans="2:7" ht="15">
      <c r="B9" s="869" t="s">
        <v>1775</v>
      </c>
      <c r="C9" s="869" t="s">
        <v>827</v>
      </c>
      <c r="D9" s="870">
        <v>2946</v>
      </c>
      <c r="E9" s="869" t="s">
        <v>917</v>
      </c>
      <c r="F9" s="870" t="s">
        <v>1757</v>
      </c>
      <c r="G9" s="870" t="s">
        <v>1884</v>
      </c>
    </row>
    <row r="10" spans="2:7" ht="15">
      <c r="B10" s="869" t="s">
        <v>1775</v>
      </c>
      <c r="C10" s="869" t="s">
        <v>827</v>
      </c>
      <c r="D10" s="870">
        <v>2947</v>
      </c>
      <c r="E10" s="869" t="s">
        <v>295</v>
      </c>
      <c r="F10" s="868" t="s">
        <v>1751</v>
      </c>
      <c r="G10" s="870" t="s">
        <v>1885</v>
      </c>
    </row>
    <row r="11" spans="2:7" ht="15">
      <c r="B11" s="869" t="s">
        <v>1775</v>
      </c>
      <c r="C11" s="869" t="s">
        <v>827</v>
      </c>
      <c r="D11" s="870">
        <v>5245</v>
      </c>
      <c r="E11" s="869" t="s">
        <v>90</v>
      </c>
      <c r="F11" s="870" t="s">
        <v>2126</v>
      </c>
      <c r="G11" s="870" t="s">
        <v>2142</v>
      </c>
    </row>
    <row r="12" spans="2:7" ht="15">
      <c r="B12" s="869" t="s">
        <v>1775</v>
      </c>
      <c r="C12" s="869" t="s">
        <v>827</v>
      </c>
      <c r="D12" s="870">
        <v>4445</v>
      </c>
      <c r="E12" s="869" t="s">
        <v>2704</v>
      </c>
      <c r="F12" s="868" t="s">
        <v>1751</v>
      </c>
      <c r="G12" s="870" t="s">
        <v>1833</v>
      </c>
    </row>
    <row r="13" spans="2:7" ht="15">
      <c r="B13" s="869" t="s">
        <v>1775</v>
      </c>
      <c r="C13" s="869" t="s">
        <v>827</v>
      </c>
      <c r="D13" s="870">
        <v>5949</v>
      </c>
      <c r="E13" s="869" t="s">
        <v>1480</v>
      </c>
      <c r="F13" s="868" t="s">
        <v>2126</v>
      </c>
      <c r="G13" s="870" t="s">
        <v>2070</v>
      </c>
    </row>
    <row r="14" spans="2:7" ht="15">
      <c r="B14" s="869" t="s">
        <v>1775</v>
      </c>
      <c r="C14" s="869" t="s">
        <v>827</v>
      </c>
      <c r="D14" s="870">
        <v>4391</v>
      </c>
      <c r="E14" s="869" t="s">
        <v>2069</v>
      </c>
      <c r="F14" s="868" t="s">
        <v>1757</v>
      </c>
      <c r="G14" s="870" t="s">
        <v>2070</v>
      </c>
    </row>
    <row r="15" spans="2:7" ht="15">
      <c r="B15" s="869" t="s">
        <v>1775</v>
      </c>
      <c r="C15" s="869" t="s">
        <v>827</v>
      </c>
      <c r="D15" s="870">
        <v>1975</v>
      </c>
      <c r="E15" s="869" t="s">
        <v>261</v>
      </c>
      <c r="F15" s="870" t="s">
        <v>1751</v>
      </c>
      <c r="G15" s="870" t="s">
        <v>1780</v>
      </c>
    </row>
    <row r="16" spans="2:7" ht="15">
      <c r="B16" s="869" t="s">
        <v>1775</v>
      </c>
      <c r="C16" s="869" t="s">
        <v>827</v>
      </c>
      <c r="D16" s="870">
        <v>1947</v>
      </c>
      <c r="E16" s="869" t="s">
        <v>257</v>
      </c>
      <c r="F16" s="870" t="s">
        <v>1751</v>
      </c>
      <c r="G16" s="870" t="s">
        <v>1776</v>
      </c>
    </row>
    <row r="17" spans="2:7" ht="15">
      <c r="B17" s="869" t="s">
        <v>1775</v>
      </c>
      <c r="C17" s="869" t="s">
        <v>827</v>
      </c>
      <c r="D17" s="870">
        <v>1974</v>
      </c>
      <c r="E17" s="869" t="s">
        <v>260</v>
      </c>
      <c r="F17" s="868" t="s">
        <v>1751</v>
      </c>
      <c r="G17" s="870" t="s">
        <v>1779</v>
      </c>
    </row>
    <row r="18" spans="2:7" ht="15">
      <c r="B18" s="869" t="s">
        <v>1775</v>
      </c>
      <c r="C18" s="869" t="s">
        <v>827</v>
      </c>
      <c r="D18" s="870">
        <v>1950</v>
      </c>
      <c r="E18" s="869" t="s">
        <v>258</v>
      </c>
      <c r="F18" s="870" t="s">
        <v>1751</v>
      </c>
      <c r="G18" s="870" t="s">
        <v>1777</v>
      </c>
    </row>
    <row r="19" spans="2:7" ht="15">
      <c r="B19" s="869" t="s">
        <v>1775</v>
      </c>
      <c r="C19" s="869" t="s">
        <v>827</v>
      </c>
      <c r="D19" s="870">
        <v>1973</v>
      </c>
      <c r="E19" s="869" t="s">
        <v>259</v>
      </c>
      <c r="F19" s="868" t="s">
        <v>1751</v>
      </c>
      <c r="G19" s="870" t="s">
        <v>1778</v>
      </c>
    </row>
    <row r="20" spans="2:7" ht="15">
      <c r="B20" s="869" t="s">
        <v>1775</v>
      </c>
      <c r="C20" s="869" t="s">
        <v>827</v>
      </c>
      <c r="D20" s="870">
        <v>5248</v>
      </c>
      <c r="E20" s="869" t="s">
        <v>89</v>
      </c>
      <c r="F20" s="870" t="s">
        <v>2126</v>
      </c>
      <c r="G20" s="870" t="s">
        <v>2144</v>
      </c>
    </row>
    <row r="21" spans="2:7" ht="15">
      <c r="B21" s="869" t="s">
        <v>1775</v>
      </c>
      <c r="C21" s="869" t="s">
        <v>827</v>
      </c>
      <c r="D21" s="870">
        <v>5249</v>
      </c>
      <c r="E21" s="869" t="s">
        <v>88</v>
      </c>
      <c r="F21" s="870" t="s">
        <v>2126</v>
      </c>
      <c r="G21" s="870" t="s">
        <v>2145</v>
      </c>
    </row>
    <row r="22" spans="2:7" ht="15">
      <c r="B22" s="869" t="s">
        <v>1821</v>
      </c>
      <c r="C22" s="869" t="s">
        <v>2433</v>
      </c>
      <c r="D22" s="870">
        <v>4256</v>
      </c>
      <c r="E22" s="869" t="s">
        <v>2040</v>
      </c>
      <c r="F22" s="868" t="s">
        <v>1751</v>
      </c>
      <c r="G22" s="870" t="s">
        <v>2041</v>
      </c>
    </row>
    <row r="23" spans="2:7" ht="15">
      <c r="B23" s="869" t="s">
        <v>1821</v>
      </c>
      <c r="C23" s="869" t="s">
        <v>2433</v>
      </c>
      <c r="D23" s="870">
        <v>2402</v>
      </c>
      <c r="E23" s="931" t="s">
        <v>1822</v>
      </c>
      <c r="F23" s="868" t="s">
        <v>1751</v>
      </c>
      <c r="G23" s="870" t="s">
        <v>1823</v>
      </c>
    </row>
    <row r="24" spans="2:7" ht="15">
      <c r="B24" s="869" t="s">
        <v>1821</v>
      </c>
      <c r="C24" s="869" t="s">
        <v>2433</v>
      </c>
      <c r="D24" s="870">
        <v>2403</v>
      </c>
      <c r="E24" s="869" t="s">
        <v>1824</v>
      </c>
      <c r="F24" s="868" t="s">
        <v>1751</v>
      </c>
      <c r="G24" s="870" t="s">
        <v>1825</v>
      </c>
    </row>
    <row r="25" spans="2:7" ht="15">
      <c r="B25" s="869" t="s">
        <v>1821</v>
      </c>
      <c r="C25" s="869" t="s">
        <v>2433</v>
      </c>
      <c r="D25" s="870">
        <v>2404</v>
      </c>
      <c r="E25" s="931" t="s">
        <v>1826</v>
      </c>
      <c r="F25" s="868" t="s">
        <v>1751</v>
      </c>
      <c r="G25" s="870" t="s">
        <v>1827</v>
      </c>
    </row>
    <row r="26" spans="2:7" ht="15">
      <c r="B26" s="869" t="s">
        <v>1821</v>
      </c>
      <c r="C26" s="869" t="s">
        <v>2433</v>
      </c>
      <c r="D26" s="870">
        <v>2949</v>
      </c>
      <c r="E26" s="869" t="s">
        <v>1886</v>
      </c>
      <c r="F26" s="868" t="s">
        <v>1751</v>
      </c>
      <c r="G26" s="870" t="s">
        <v>1887</v>
      </c>
    </row>
    <row r="27" spans="2:7" ht="15">
      <c r="B27" s="869" t="s">
        <v>1821</v>
      </c>
      <c r="C27" s="869" t="s">
        <v>2433</v>
      </c>
      <c r="D27" s="870">
        <v>2944</v>
      </c>
      <c r="E27" s="869" t="s">
        <v>1882</v>
      </c>
      <c r="F27" s="868" t="s">
        <v>1751</v>
      </c>
      <c r="G27" s="870" t="s">
        <v>1883</v>
      </c>
    </row>
    <row r="28" spans="2:7" ht="15">
      <c r="B28" s="869" t="s">
        <v>1821</v>
      </c>
      <c r="C28" s="869" t="s">
        <v>2433</v>
      </c>
      <c r="D28" s="870">
        <v>2940</v>
      </c>
      <c r="E28" s="869" t="s">
        <v>1878</v>
      </c>
      <c r="F28" s="868" t="s">
        <v>1751</v>
      </c>
      <c r="G28" s="870" t="s">
        <v>1879</v>
      </c>
    </row>
    <row r="29" spans="2:7" ht="15">
      <c r="B29" s="869" t="s">
        <v>1821</v>
      </c>
      <c r="C29" s="869" t="s">
        <v>2433</v>
      </c>
      <c r="D29" s="870">
        <v>2410</v>
      </c>
      <c r="E29" s="869" t="s">
        <v>1828</v>
      </c>
      <c r="F29" s="868" t="s">
        <v>1751</v>
      </c>
      <c r="G29" s="870" t="s">
        <v>1829</v>
      </c>
    </row>
    <row r="30" spans="2:7" ht="15">
      <c r="B30" s="869" t="s">
        <v>1821</v>
      </c>
      <c r="C30" s="869" t="s">
        <v>2433</v>
      </c>
      <c r="D30" s="870">
        <v>5934</v>
      </c>
      <c r="E30" s="869" t="s">
        <v>2305</v>
      </c>
      <c r="F30" s="870" t="s">
        <v>2135</v>
      </c>
      <c r="G30" s="870" t="s">
        <v>2306</v>
      </c>
    </row>
    <row r="31" spans="2:7" ht="15">
      <c r="B31" s="869" t="s">
        <v>1821</v>
      </c>
      <c r="C31" s="869" t="s">
        <v>2433</v>
      </c>
      <c r="D31" s="870">
        <v>4390</v>
      </c>
      <c r="E31" s="869" t="s">
        <v>1525</v>
      </c>
      <c r="F31" s="868" t="s">
        <v>1751</v>
      </c>
      <c r="G31" s="870" t="s">
        <v>2068</v>
      </c>
    </row>
    <row r="32" spans="2:7" ht="15">
      <c r="B32" s="869" t="s">
        <v>1821</v>
      </c>
      <c r="C32" s="869" t="s">
        <v>2433</v>
      </c>
      <c r="D32" s="870">
        <v>5883</v>
      </c>
      <c r="E32" s="869" t="s">
        <v>1086</v>
      </c>
      <c r="F32" s="870" t="s">
        <v>2126</v>
      </c>
      <c r="G32" s="870" t="s">
        <v>2090</v>
      </c>
    </row>
    <row r="33" spans="2:7" ht="15">
      <c r="B33" s="869" t="s">
        <v>1821</v>
      </c>
      <c r="C33" s="869" t="s">
        <v>2433</v>
      </c>
      <c r="D33" s="870">
        <v>4416</v>
      </c>
      <c r="E33" s="869" t="s">
        <v>2089</v>
      </c>
      <c r="F33" s="868" t="s">
        <v>1757</v>
      </c>
      <c r="G33" s="870" t="s">
        <v>2090</v>
      </c>
    </row>
    <row r="34" spans="2:7" ht="15">
      <c r="B34" s="869" t="s">
        <v>1821</v>
      </c>
      <c r="C34" s="869" t="s">
        <v>2433</v>
      </c>
      <c r="D34" s="870">
        <v>5850</v>
      </c>
      <c r="E34" s="869" t="s">
        <v>1003</v>
      </c>
      <c r="F34" s="870" t="s">
        <v>2126</v>
      </c>
      <c r="G34" s="870" t="s">
        <v>2232</v>
      </c>
    </row>
    <row r="35" spans="2:7" ht="15">
      <c r="B35" s="869" t="s">
        <v>1821</v>
      </c>
      <c r="C35" s="869" t="s">
        <v>2433</v>
      </c>
      <c r="D35" s="870">
        <v>2961</v>
      </c>
      <c r="E35" s="869" t="s">
        <v>296</v>
      </c>
      <c r="F35" s="868" t="s">
        <v>1751</v>
      </c>
      <c r="G35" s="870" t="s">
        <v>1888</v>
      </c>
    </row>
    <row r="36" spans="2:7" ht="15">
      <c r="B36" s="869" t="s">
        <v>1821</v>
      </c>
      <c r="C36" s="869" t="s">
        <v>2433</v>
      </c>
      <c r="D36" s="870">
        <v>5855</v>
      </c>
      <c r="E36" s="869" t="s">
        <v>1087</v>
      </c>
      <c r="F36" s="870" t="s">
        <v>2126</v>
      </c>
      <c r="G36" s="870" t="s">
        <v>2022</v>
      </c>
    </row>
    <row r="37" spans="2:7" ht="15">
      <c r="B37" s="869" t="s">
        <v>1821</v>
      </c>
      <c r="C37" s="869" t="s">
        <v>2433</v>
      </c>
      <c r="D37" s="870">
        <v>4222</v>
      </c>
      <c r="E37" s="869" t="s">
        <v>2021</v>
      </c>
      <c r="F37" s="870" t="s">
        <v>1757</v>
      </c>
      <c r="G37" s="870" t="s">
        <v>2022</v>
      </c>
    </row>
    <row r="38" spans="2:7" ht="15">
      <c r="B38" s="869" t="s">
        <v>1821</v>
      </c>
      <c r="C38" s="869" t="s">
        <v>2433</v>
      </c>
      <c r="D38" s="870">
        <v>5286</v>
      </c>
      <c r="E38" s="869" t="s">
        <v>650</v>
      </c>
      <c r="F38" s="870" t="s">
        <v>2126</v>
      </c>
      <c r="G38" s="870" t="s">
        <v>2153</v>
      </c>
    </row>
    <row r="39" spans="2:7" ht="15">
      <c r="B39" s="869" t="s">
        <v>1821</v>
      </c>
      <c r="C39" s="869" t="s">
        <v>2433</v>
      </c>
      <c r="D39" s="870">
        <v>2939</v>
      </c>
      <c r="E39" s="869" t="s">
        <v>1876</v>
      </c>
      <c r="F39" s="868" t="s">
        <v>1757</v>
      </c>
      <c r="G39" s="870" t="s">
        <v>1877</v>
      </c>
    </row>
    <row r="40" spans="2:7" ht="15">
      <c r="B40" s="869" t="s">
        <v>1821</v>
      </c>
      <c r="C40" s="869" t="s">
        <v>2433</v>
      </c>
      <c r="D40" s="870">
        <v>5736</v>
      </c>
      <c r="E40" s="869" t="s">
        <v>640</v>
      </c>
      <c r="F40" s="870" t="s">
        <v>2126</v>
      </c>
      <c r="G40" s="870" t="s">
        <v>1877</v>
      </c>
    </row>
    <row r="41" spans="2:7" ht="15">
      <c r="B41" s="869" t="s">
        <v>1821</v>
      </c>
      <c r="C41" s="869" t="s">
        <v>2433</v>
      </c>
      <c r="D41" s="870">
        <v>5693</v>
      </c>
      <c r="E41" s="869" t="s">
        <v>661</v>
      </c>
      <c r="F41" s="870" t="s">
        <v>2126</v>
      </c>
      <c r="G41" s="870" t="s">
        <v>2167</v>
      </c>
    </row>
    <row r="42" spans="2:7" ht="15">
      <c r="B42" s="869" t="s">
        <v>1821</v>
      </c>
      <c r="C42" s="869" t="s">
        <v>2433</v>
      </c>
      <c r="D42" s="870">
        <v>5856</v>
      </c>
      <c r="E42" s="869" t="s">
        <v>1088</v>
      </c>
      <c r="F42" s="870" t="s">
        <v>2126</v>
      </c>
      <c r="G42" s="870" t="s">
        <v>2025</v>
      </c>
    </row>
    <row r="43" spans="2:7" ht="15">
      <c r="B43" s="869" t="s">
        <v>1821</v>
      </c>
      <c r="C43" s="869" t="s">
        <v>2433</v>
      </c>
      <c r="D43" s="870">
        <v>4224</v>
      </c>
      <c r="E43" s="869" t="s">
        <v>2024</v>
      </c>
      <c r="F43" s="868" t="s">
        <v>1757</v>
      </c>
      <c r="G43" s="870" t="s">
        <v>2025</v>
      </c>
    </row>
    <row r="44" spans="2:7" ht="15">
      <c r="B44" s="869" t="s">
        <v>1484</v>
      </c>
      <c r="C44" s="869" t="s">
        <v>1484</v>
      </c>
      <c r="D44" s="870">
        <v>4252</v>
      </c>
      <c r="E44" s="869" t="s">
        <v>2705</v>
      </c>
      <c r="F44" s="868" t="s">
        <v>1751</v>
      </c>
      <c r="G44" s="870" t="s">
        <v>2037</v>
      </c>
    </row>
    <row r="45" spans="2:7" ht="15">
      <c r="B45" s="869" t="s">
        <v>1484</v>
      </c>
      <c r="C45" s="869" t="s">
        <v>1484</v>
      </c>
      <c r="D45" s="870">
        <v>5849</v>
      </c>
      <c r="E45" s="869" t="s">
        <v>1084</v>
      </c>
      <c r="F45" s="870" t="s">
        <v>2126</v>
      </c>
      <c r="G45" s="870" t="s">
        <v>2015</v>
      </c>
    </row>
    <row r="46" spans="2:7" ht="15">
      <c r="B46" s="869" t="s">
        <v>1484</v>
      </c>
      <c r="C46" s="869" t="s">
        <v>1484</v>
      </c>
      <c r="D46" s="870">
        <v>4205</v>
      </c>
      <c r="E46" s="869" t="s">
        <v>2014</v>
      </c>
      <c r="F46" s="868" t="s">
        <v>1757</v>
      </c>
      <c r="G46" s="870" t="s">
        <v>2015</v>
      </c>
    </row>
    <row r="47" spans="2:7" ht="15">
      <c r="B47" s="869" t="s">
        <v>1484</v>
      </c>
      <c r="C47" s="869" t="s">
        <v>1484</v>
      </c>
      <c r="D47" s="870">
        <v>5988</v>
      </c>
      <c r="E47" s="869" t="s">
        <v>2706</v>
      </c>
      <c r="F47" s="868" t="s">
        <v>2190</v>
      </c>
      <c r="G47" s="870" t="s">
        <v>2707</v>
      </c>
    </row>
    <row r="48" spans="2:7" ht="15">
      <c r="B48" s="869" t="s">
        <v>1484</v>
      </c>
      <c r="C48" s="869" t="s">
        <v>1484</v>
      </c>
      <c r="D48" s="870">
        <v>2450</v>
      </c>
      <c r="E48" s="869" t="s">
        <v>278</v>
      </c>
      <c r="F48" s="868" t="s">
        <v>1751</v>
      </c>
      <c r="G48" s="870" t="s">
        <v>1832</v>
      </c>
    </row>
    <row r="49" spans="2:7" ht="15">
      <c r="B49" s="869" t="s">
        <v>1484</v>
      </c>
      <c r="C49" s="869" t="s">
        <v>1484</v>
      </c>
      <c r="D49" s="870">
        <v>2443</v>
      </c>
      <c r="E49" s="869" t="s">
        <v>277</v>
      </c>
      <c r="F49" s="868" t="s">
        <v>1751</v>
      </c>
      <c r="G49" s="870" t="s">
        <v>1831</v>
      </c>
    </row>
    <row r="50" spans="2:7" ht="15">
      <c r="B50" s="869" t="s">
        <v>1484</v>
      </c>
      <c r="C50" s="869" t="s">
        <v>1484</v>
      </c>
      <c r="D50" s="870">
        <v>5795</v>
      </c>
      <c r="E50" s="869" t="s">
        <v>2708</v>
      </c>
      <c r="F50" s="868" t="s">
        <v>2190</v>
      </c>
      <c r="G50" s="870" t="s">
        <v>2191</v>
      </c>
    </row>
    <row r="51" spans="2:7" ht="15">
      <c r="B51" s="869" t="s">
        <v>1484</v>
      </c>
      <c r="C51" s="869" t="s">
        <v>1484</v>
      </c>
      <c r="D51" s="870">
        <v>4227</v>
      </c>
      <c r="E51" s="869" t="s">
        <v>909</v>
      </c>
      <c r="F51" s="868" t="s">
        <v>1751</v>
      </c>
      <c r="G51" s="870" t="s">
        <v>2028</v>
      </c>
    </row>
    <row r="52" spans="2:7" ht="15">
      <c r="B52" s="869" t="s">
        <v>1484</v>
      </c>
      <c r="C52" s="869" t="s">
        <v>1484</v>
      </c>
      <c r="D52" s="870">
        <v>5681</v>
      </c>
      <c r="E52" s="869" t="s">
        <v>21</v>
      </c>
      <c r="F52" s="870" t="s">
        <v>2126</v>
      </c>
      <c r="G52" s="870" t="s">
        <v>2164</v>
      </c>
    </row>
    <row r="53" spans="2:7" ht="15">
      <c r="B53" s="869" t="s">
        <v>1484</v>
      </c>
      <c r="C53" s="869" t="s">
        <v>1484</v>
      </c>
      <c r="D53" s="870">
        <v>5982</v>
      </c>
      <c r="E53" s="869" t="s">
        <v>2344</v>
      </c>
      <c r="F53" s="870" t="s">
        <v>2126</v>
      </c>
      <c r="G53" s="870" t="s">
        <v>2121</v>
      </c>
    </row>
    <row r="54" spans="2:7" ht="15">
      <c r="B54" s="869" t="s">
        <v>1484</v>
      </c>
      <c r="C54" s="869" t="s">
        <v>1484</v>
      </c>
      <c r="D54" s="870">
        <v>4438</v>
      </c>
      <c r="E54" s="869" t="s">
        <v>2120</v>
      </c>
      <c r="F54" s="868" t="s">
        <v>1757</v>
      </c>
      <c r="G54" s="870" t="s">
        <v>2121</v>
      </c>
    </row>
    <row r="55" spans="2:7" ht="15">
      <c r="B55" s="869" t="s">
        <v>1484</v>
      </c>
      <c r="C55" s="869" t="s">
        <v>1484</v>
      </c>
      <c r="D55" s="870">
        <v>4223</v>
      </c>
      <c r="E55" s="869" t="s">
        <v>914</v>
      </c>
      <c r="F55" s="870" t="s">
        <v>1751</v>
      </c>
      <c r="G55" s="870" t="s">
        <v>2023</v>
      </c>
    </row>
    <row r="56" spans="2:7" ht="15">
      <c r="B56" s="869" t="s">
        <v>1484</v>
      </c>
      <c r="C56" s="869" t="s">
        <v>1484</v>
      </c>
      <c r="D56" s="870">
        <v>5670</v>
      </c>
      <c r="E56" s="869" t="s">
        <v>932</v>
      </c>
      <c r="F56" s="870" t="s">
        <v>2126</v>
      </c>
      <c r="G56" s="870" t="s">
        <v>1860</v>
      </c>
    </row>
    <row r="57" spans="2:7" ht="15">
      <c r="B57" s="869" t="s">
        <v>1484</v>
      </c>
      <c r="C57" s="869" t="s">
        <v>1484</v>
      </c>
      <c r="D57" s="870">
        <v>2776</v>
      </c>
      <c r="E57" s="869" t="s">
        <v>1859</v>
      </c>
      <c r="F57" s="870" t="s">
        <v>1757</v>
      </c>
      <c r="G57" s="870" t="s">
        <v>1860</v>
      </c>
    </row>
    <row r="58" spans="2:7" ht="15">
      <c r="B58" s="869" t="s">
        <v>1484</v>
      </c>
      <c r="C58" s="869" t="s">
        <v>1484</v>
      </c>
      <c r="D58" s="870">
        <v>5936</v>
      </c>
      <c r="E58" s="869" t="s">
        <v>2307</v>
      </c>
      <c r="F58" s="870" t="s">
        <v>2135</v>
      </c>
      <c r="G58" s="870" t="s">
        <v>2308</v>
      </c>
    </row>
    <row r="59" spans="2:7" ht="15">
      <c r="B59" s="869" t="s">
        <v>1484</v>
      </c>
      <c r="C59" s="869" t="s">
        <v>1484</v>
      </c>
      <c r="D59" s="870">
        <v>5905</v>
      </c>
      <c r="E59" s="869" t="s">
        <v>2272</v>
      </c>
      <c r="F59" s="868" t="s">
        <v>2190</v>
      </c>
      <c r="G59" s="870" t="s">
        <v>2273</v>
      </c>
    </row>
    <row r="60" spans="2:7" ht="15">
      <c r="B60" s="869" t="s">
        <v>1484</v>
      </c>
      <c r="C60" s="869" t="s">
        <v>1484</v>
      </c>
      <c r="D60" s="870">
        <v>5789</v>
      </c>
      <c r="E60" s="869" t="s">
        <v>1676</v>
      </c>
      <c r="F60" s="870" t="s">
        <v>2135</v>
      </c>
      <c r="G60" s="870" t="s">
        <v>2188</v>
      </c>
    </row>
    <row r="61" spans="2:7" ht="15">
      <c r="B61" s="869" t="s">
        <v>1484</v>
      </c>
      <c r="C61" s="869" t="s">
        <v>1484</v>
      </c>
      <c r="D61" s="870">
        <v>5790</v>
      </c>
      <c r="E61" s="869" t="s">
        <v>2709</v>
      </c>
      <c r="F61" s="870" t="s">
        <v>2135</v>
      </c>
      <c r="G61" s="870" t="s">
        <v>2189</v>
      </c>
    </row>
    <row r="62" spans="2:7" ht="15">
      <c r="B62" s="869" t="s">
        <v>1484</v>
      </c>
      <c r="C62" s="869" t="s">
        <v>1484</v>
      </c>
      <c r="D62" s="870">
        <v>5994</v>
      </c>
      <c r="E62" s="869" t="s">
        <v>2492</v>
      </c>
      <c r="F62" s="870" t="s">
        <v>2135</v>
      </c>
      <c r="G62" s="870" t="s">
        <v>2710</v>
      </c>
    </row>
    <row r="63" spans="2:7" ht="15">
      <c r="B63" s="869" t="s">
        <v>1484</v>
      </c>
      <c r="C63" s="869" t="s">
        <v>1484</v>
      </c>
      <c r="D63" s="870">
        <v>5797</v>
      </c>
      <c r="E63" s="869" t="s">
        <v>2711</v>
      </c>
      <c r="F63" s="868" t="s">
        <v>2190</v>
      </c>
      <c r="G63" s="870" t="s">
        <v>2192</v>
      </c>
    </row>
    <row r="64" spans="2:7" ht="15">
      <c r="B64" s="869" t="s">
        <v>1484</v>
      </c>
      <c r="C64" s="869" t="s">
        <v>1484</v>
      </c>
      <c r="D64" s="870">
        <v>5798</v>
      </c>
      <c r="E64" s="869" t="s">
        <v>2712</v>
      </c>
      <c r="F64" s="868" t="s">
        <v>2190</v>
      </c>
      <c r="G64" s="870" t="s">
        <v>2193</v>
      </c>
    </row>
    <row r="65" spans="2:7" ht="15">
      <c r="B65" s="869" t="s">
        <v>1484</v>
      </c>
      <c r="C65" s="869" t="s">
        <v>1484</v>
      </c>
      <c r="D65" s="870">
        <v>5799</v>
      </c>
      <c r="E65" s="871" t="s">
        <v>2713</v>
      </c>
      <c r="F65" s="868" t="s">
        <v>2190</v>
      </c>
      <c r="G65" s="870" t="s">
        <v>2194</v>
      </c>
    </row>
    <row r="66" spans="2:7" ht="15">
      <c r="B66" s="869" t="s">
        <v>1484</v>
      </c>
      <c r="C66" s="869" t="s">
        <v>1484</v>
      </c>
      <c r="D66" s="870">
        <v>5800</v>
      </c>
      <c r="E66" s="869" t="s">
        <v>2714</v>
      </c>
      <c r="F66" s="868" t="s">
        <v>2190</v>
      </c>
      <c r="G66" s="870" t="s">
        <v>2195</v>
      </c>
    </row>
    <row r="67" spans="2:7" ht="15">
      <c r="B67" s="869" t="s">
        <v>1484</v>
      </c>
      <c r="C67" s="869" t="s">
        <v>1484</v>
      </c>
      <c r="D67" s="870">
        <v>5937</v>
      </c>
      <c r="E67" s="869" t="s">
        <v>1141</v>
      </c>
      <c r="F67" s="870" t="s">
        <v>2135</v>
      </c>
      <c r="G67" s="870" t="s">
        <v>2309</v>
      </c>
    </row>
    <row r="68" spans="2:7" ht="15">
      <c r="B68" s="869" t="s">
        <v>1484</v>
      </c>
      <c r="C68" s="869" t="s">
        <v>1484</v>
      </c>
      <c r="D68" s="870">
        <v>4253</v>
      </c>
      <c r="E68" s="869" t="s">
        <v>2038</v>
      </c>
      <c r="F68" s="868" t="s">
        <v>1751</v>
      </c>
      <c r="G68" s="870" t="s">
        <v>2039</v>
      </c>
    </row>
    <row r="69" spans="2:7" ht="15">
      <c r="B69" s="869" t="s">
        <v>1484</v>
      </c>
      <c r="C69" s="869" t="s">
        <v>1484</v>
      </c>
      <c r="D69" s="870">
        <v>5872</v>
      </c>
      <c r="E69" s="869" t="s">
        <v>2715</v>
      </c>
      <c r="F69" s="870" t="s">
        <v>2135</v>
      </c>
      <c r="G69" s="870" t="s">
        <v>2240</v>
      </c>
    </row>
    <row r="70" spans="2:7" ht="15">
      <c r="B70" s="869" t="s">
        <v>1484</v>
      </c>
      <c r="C70" s="869" t="s">
        <v>1484</v>
      </c>
      <c r="D70" s="870">
        <v>5871</v>
      </c>
      <c r="E70" s="869" t="s">
        <v>2716</v>
      </c>
      <c r="F70" s="870" t="s">
        <v>2135</v>
      </c>
      <c r="G70" s="870" t="s">
        <v>2239</v>
      </c>
    </row>
    <row r="71" spans="2:7" ht="15">
      <c r="B71" s="869" t="s">
        <v>1484</v>
      </c>
      <c r="C71" s="869" t="s">
        <v>1484</v>
      </c>
      <c r="D71" s="870">
        <v>5804</v>
      </c>
      <c r="E71" s="869" t="s">
        <v>2717</v>
      </c>
      <c r="F71" s="868" t="s">
        <v>2190</v>
      </c>
      <c r="G71" s="870" t="s">
        <v>2196</v>
      </c>
    </row>
    <row r="72" spans="2:7" ht="15">
      <c r="B72" s="869" t="s">
        <v>1783</v>
      </c>
      <c r="C72" s="869" t="s">
        <v>1783</v>
      </c>
      <c r="D72" s="870">
        <v>2164</v>
      </c>
      <c r="E72" s="869" t="s">
        <v>262</v>
      </c>
      <c r="F72" s="868" t="s">
        <v>1751</v>
      </c>
      <c r="G72" s="870" t="s">
        <v>1784</v>
      </c>
    </row>
    <row r="73" spans="2:7" ht="15">
      <c r="B73" s="869" t="s">
        <v>1783</v>
      </c>
      <c r="C73" s="869" t="s">
        <v>1783</v>
      </c>
      <c r="D73" s="870">
        <v>4404</v>
      </c>
      <c r="E73" s="869" t="s">
        <v>2718</v>
      </c>
      <c r="F73" s="868" t="s">
        <v>1751</v>
      </c>
      <c r="G73" s="870" t="s">
        <v>2086</v>
      </c>
    </row>
    <row r="74" spans="2:7" ht="15">
      <c r="B74" s="869" t="s">
        <v>1783</v>
      </c>
      <c r="C74" s="869" t="s">
        <v>1783</v>
      </c>
      <c r="D74" s="870">
        <v>5963</v>
      </c>
      <c r="E74" s="869" t="s">
        <v>2330</v>
      </c>
      <c r="F74" s="870" t="s">
        <v>2126</v>
      </c>
      <c r="G74" s="870" t="s">
        <v>2331</v>
      </c>
    </row>
    <row r="75" spans="2:7" ht="15">
      <c r="B75" s="869" t="s">
        <v>1783</v>
      </c>
      <c r="C75" s="869" t="s">
        <v>1783</v>
      </c>
      <c r="D75" s="932">
        <v>5008</v>
      </c>
      <c r="E75" s="871" t="s">
        <v>2847</v>
      </c>
      <c r="F75" s="932" t="s">
        <v>2190</v>
      </c>
      <c r="G75" s="932">
        <v>513547835</v>
      </c>
    </row>
    <row r="76" spans="2:7" ht="15">
      <c r="B76" s="869" t="s">
        <v>1783</v>
      </c>
      <c r="C76" s="869" t="s">
        <v>1783</v>
      </c>
      <c r="D76" s="870">
        <v>2168</v>
      </c>
      <c r="E76" s="869" t="s">
        <v>263</v>
      </c>
      <c r="F76" s="868" t="s">
        <v>1751</v>
      </c>
      <c r="G76" s="870" t="s">
        <v>1785</v>
      </c>
    </row>
    <row r="77" spans="2:7" ht="15">
      <c r="B77" s="869" t="s">
        <v>1783</v>
      </c>
      <c r="C77" s="869" t="s">
        <v>1783</v>
      </c>
      <c r="D77" s="870">
        <v>2561</v>
      </c>
      <c r="E77" s="869" t="s">
        <v>1839</v>
      </c>
      <c r="F77" s="868" t="s">
        <v>1751</v>
      </c>
      <c r="G77" s="870" t="s">
        <v>1840</v>
      </c>
    </row>
    <row r="78" spans="2:7" ht="15">
      <c r="B78" s="869" t="s">
        <v>1783</v>
      </c>
      <c r="C78" s="869" t="s">
        <v>1783</v>
      </c>
      <c r="D78" s="870">
        <v>5731</v>
      </c>
      <c r="E78" s="869" t="s">
        <v>8</v>
      </c>
      <c r="F78" s="870" t="s">
        <v>2126</v>
      </c>
      <c r="G78" s="870" t="s">
        <v>1923</v>
      </c>
    </row>
    <row r="79" spans="2:7" ht="15">
      <c r="B79" s="869" t="s">
        <v>1783</v>
      </c>
      <c r="C79" s="869" t="s">
        <v>1783</v>
      </c>
      <c r="D79" s="870">
        <v>3003</v>
      </c>
      <c r="E79" s="869" t="s">
        <v>926</v>
      </c>
      <c r="F79" s="870" t="s">
        <v>1757</v>
      </c>
      <c r="G79" s="870" t="s">
        <v>1923</v>
      </c>
    </row>
    <row r="80" spans="2:7" ht="15">
      <c r="B80" s="869" t="s">
        <v>1783</v>
      </c>
      <c r="C80" s="869" t="s">
        <v>1783</v>
      </c>
      <c r="D80" s="870">
        <v>5748</v>
      </c>
      <c r="E80" s="869" t="s">
        <v>3</v>
      </c>
      <c r="F80" s="870" t="s">
        <v>2126</v>
      </c>
      <c r="G80" s="870" t="s">
        <v>1925</v>
      </c>
    </row>
    <row r="81" spans="2:7" ht="15">
      <c r="B81" s="869" t="s">
        <v>1783</v>
      </c>
      <c r="C81" s="869" t="s">
        <v>1783</v>
      </c>
      <c r="D81" s="870">
        <v>3005</v>
      </c>
      <c r="E81" s="869" t="s">
        <v>927</v>
      </c>
      <c r="F81" s="870" t="s">
        <v>1757</v>
      </c>
      <c r="G81" s="870" t="s">
        <v>1925</v>
      </c>
    </row>
    <row r="82" spans="2:7" ht="15">
      <c r="B82" s="869" t="s">
        <v>1783</v>
      </c>
      <c r="C82" s="869" t="s">
        <v>1783</v>
      </c>
      <c r="D82" s="870">
        <v>5732</v>
      </c>
      <c r="E82" s="869" t="s">
        <v>7</v>
      </c>
      <c r="F82" s="870" t="s">
        <v>2126</v>
      </c>
      <c r="G82" s="870" t="s">
        <v>1924</v>
      </c>
    </row>
    <row r="83" spans="2:7" ht="15">
      <c r="B83" s="869" t="s">
        <v>1783</v>
      </c>
      <c r="C83" s="869" t="s">
        <v>1783</v>
      </c>
      <c r="D83" s="870">
        <v>3004</v>
      </c>
      <c r="E83" s="869" t="s">
        <v>928</v>
      </c>
      <c r="F83" s="870" t="s">
        <v>1757</v>
      </c>
      <c r="G83" s="870" t="s">
        <v>1924</v>
      </c>
    </row>
    <row r="84" spans="2:7" ht="15">
      <c r="B84" s="869" t="s">
        <v>1783</v>
      </c>
      <c r="C84" s="869" t="s">
        <v>1783</v>
      </c>
      <c r="D84" s="870">
        <v>5278</v>
      </c>
      <c r="E84" s="869" t="s">
        <v>87</v>
      </c>
      <c r="F84" s="870" t="s">
        <v>2126</v>
      </c>
      <c r="G84" s="870" t="s">
        <v>1794</v>
      </c>
    </row>
    <row r="85" spans="2:7" ht="15">
      <c r="B85" s="869" t="s">
        <v>1783</v>
      </c>
      <c r="C85" s="869" t="s">
        <v>1783</v>
      </c>
      <c r="D85" s="870">
        <v>2207</v>
      </c>
      <c r="E85" s="869" t="s">
        <v>929</v>
      </c>
      <c r="F85" s="870" t="s">
        <v>1757</v>
      </c>
      <c r="G85" s="870" t="s">
        <v>1794</v>
      </c>
    </row>
    <row r="86" spans="2:7" ht="15">
      <c r="B86" s="869" t="s">
        <v>1783</v>
      </c>
      <c r="C86" s="869" t="s">
        <v>1783</v>
      </c>
      <c r="D86" s="870">
        <v>2244</v>
      </c>
      <c r="E86" s="869" t="s">
        <v>930</v>
      </c>
      <c r="F86" s="870" t="s">
        <v>1757</v>
      </c>
      <c r="G86" s="870" t="s">
        <v>1798</v>
      </c>
    </row>
    <row r="87" spans="2:7" ht="15">
      <c r="B87" s="869" t="s">
        <v>1783</v>
      </c>
      <c r="C87" s="869" t="s">
        <v>1783</v>
      </c>
      <c r="D87" s="870">
        <v>5747</v>
      </c>
      <c r="E87" s="869" t="s">
        <v>4</v>
      </c>
      <c r="F87" s="870" t="s">
        <v>2126</v>
      </c>
      <c r="G87" s="870" t="s">
        <v>1798</v>
      </c>
    </row>
    <row r="88" spans="2:7" ht="15">
      <c r="B88" s="869" t="s">
        <v>1783</v>
      </c>
      <c r="C88" s="869" t="s">
        <v>1783</v>
      </c>
      <c r="D88" s="870">
        <v>5943</v>
      </c>
      <c r="E88" s="869" t="s">
        <v>1143</v>
      </c>
      <c r="F88" s="868" t="s">
        <v>2190</v>
      </c>
      <c r="G88" s="870" t="s">
        <v>2315</v>
      </c>
    </row>
    <row r="89" spans="2:7" ht="15">
      <c r="B89" s="869" t="s">
        <v>1783</v>
      </c>
      <c r="C89" s="869" t="s">
        <v>1783</v>
      </c>
      <c r="D89" s="870">
        <v>5876</v>
      </c>
      <c r="E89" s="869" t="s">
        <v>904</v>
      </c>
      <c r="F89" s="870" t="s">
        <v>2135</v>
      </c>
      <c r="G89" s="870" t="s">
        <v>2242</v>
      </c>
    </row>
    <row r="90" spans="2:7" ht="15">
      <c r="B90" s="869" t="s">
        <v>1783</v>
      </c>
      <c r="C90" s="869" t="s">
        <v>1783</v>
      </c>
      <c r="D90" s="870">
        <v>5960</v>
      </c>
      <c r="E90" s="869" t="s">
        <v>2328</v>
      </c>
      <c r="F90" s="870" t="s">
        <v>2135</v>
      </c>
      <c r="G90" s="870" t="s">
        <v>2329</v>
      </c>
    </row>
    <row r="91" spans="2:7" ht="15">
      <c r="B91" s="869" t="s">
        <v>1783</v>
      </c>
      <c r="C91" s="869" t="s">
        <v>1783</v>
      </c>
      <c r="D91" s="870">
        <v>5944</v>
      </c>
      <c r="E91" s="869" t="s">
        <v>1144</v>
      </c>
      <c r="F91" s="868" t="s">
        <v>2190</v>
      </c>
      <c r="G91" s="870" t="s">
        <v>2316</v>
      </c>
    </row>
    <row r="92" spans="2:7" ht="15">
      <c r="B92" s="869" t="s">
        <v>1783</v>
      </c>
      <c r="C92" s="869" t="s">
        <v>1783</v>
      </c>
      <c r="D92" s="870">
        <v>5298</v>
      </c>
      <c r="E92" s="869" t="s">
        <v>86</v>
      </c>
      <c r="F92" s="870" t="s">
        <v>2126</v>
      </c>
      <c r="G92" s="870" t="s">
        <v>1830</v>
      </c>
    </row>
    <row r="93" spans="2:7" ht="15">
      <c r="B93" s="869" t="s">
        <v>1783</v>
      </c>
      <c r="C93" s="869" t="s">
        <v>1783</v>
      </c>
      <c r="D93" s="870">
        <v>2420</v>
      </c>
      <c r="E93" s="869" t="s">
        <v>931</v>
      </c>
      <c r="F93" s="868" t="s">
        <v>1757</v>
      </c>
      <c r="G93" s="870" t="s">
        <v>1830</v>
      </c>
    </row>
    <row r="94" spans="2:7" ht="15">
      <c r="B94" s="869" t="s">
        <v>1783</v>
      </c>
      <c r="C94" s="869" t="s">
        <v>1783</v>
      </c>
      <c r="D94" s="870">
        <v>5882</v>
      </c>
      <c r="E94" s="869" t="s">
        <v>2245</v>
      </c>
      <c r="F94" s="868" t="s">
        <v>2190</v>
      </c>
      <c r="G94" s="870" t="s">
        <v>2246</v>
      </c>
    </row>
    <row r="95" spans="2:7" ht="15">
      <c r="B95" s="869" t="s">
        <v>1783</v>
      </c>
      <c r="C95" s="869" t="s">
        <v>1783</v>
      </c>
      <c r="D95" s="870">
        <v>5879</v>
      </c>
      <c r="E95" s="869" t="s">
        <v>2243</v>
      </c>
      <c r="F95" s="868" t="s">
        <v>2190</v>
      </c>
      <c r="G95" s="870" t="s">
        <v>2244</v>
      </c>
    </row>
    <row r="96" spans="2:7" ht="15">
      <c r="B96" s="869" t="s">
        <v>1783</v>
      </c>
      <c r="C96" s="869" t="s">
        <v>1783</v>
      </c>
      <c r="D96" s="870">
        <v>5385</v>
      </c>
      <c r="E96" s="869" t="s">
        <v>63</v>
      </c>
      <c r="F96" s="870" t="s">
        <v>2126</v>
      </c>
      <c r="G96" s="870" t="s">
        <v>1913</v>
      </c>
    </row>
    <row r="97" spans="2:7" ht="15">
      <c r="B97" s="869" t="s">
        <v>1783</v>
      </c>
      <c r="C97" s="869" t="s">
        <v>1783</v>
      </c>
      <c r="D97" s="870">
        <v>2993</v>
      </c>
      <c r="E97" s="869" t="s">
        <v>936</v>
      </c>
      <c r="F97" s="868" t="s">
        <v>1757</v>
      </c>
      <c r="G97" s="870" t="s">
        <v>1913</v>
      </c>
    </row>
    <row r="98" spans="2:7" ht="15">
      <c r="B98" s="869" t="s">
        <v>1783</v>
      </c>
      <c r="C98" s="869" t="s">
        <v>1783</v>
      </c>
      <c r="D98" s="870">
        <v>5367</v>
      </c>
      <c r="E98" s="869" t="s">
        <v>66</v>
      </c>
      <c r="F98" s="870" t="s">
        <v>2126</v>
      </c>
      <c r="G98" s="870" t="s">
        <v>1908</v>
      </c>
    </row>
    <row r="99" spans="2:7" ht="15">
      <c r="B99" s="869" t="s">
        <v>1783</v>
      </c>
      <c r="C99" s="869" t="s">
        <v>1783</v>
      </c>
      <c r="D99" s="870">
        <v>2988</v>
      </c>
      <c r="E99" s="869" t="s">
        <v>937</v>
      </c>
      <c r="F99" s="868" t="s">
        <v>1757</v>
      </c>
      <c r="G99" s="870" t="s">
        <v>1908</v>
      </c>
    </row>
    <row r="100" spans="2:7" ht="15">
      <c r="B100" s="869" t="s">
        <v>1783</v>
      </c>
      <c r="C100" s="869" t="s">
        <v>1783</v>
      </c>
      <c r="D100" s="870">
        <v>5372</v>
      </c>
      <c r="E100" s="869" t="s">
        <v>1009</v>
      </c>
      <c r="F100" s="870" t="s">
        <v>2126</v>
      </c>
      <c r="G100" s="870" t="s">
        <v>1909</v>
      </c>
    </row>
    <row r="101" spans="2:7" ht="15">
      <c r="B101" s="869" t="s">
        <v>1783</v>
      </c>
      <c r="C101" s="869" t="s">
        <v>1783</v>
      </c>
      <c r="D101" s="870">
        <v>2989</v>
      </c>
      <c r="E101" s="869" t="s">
        <v>938</v>
      </c>
      <c r="F101" s="868" t="s">
        <v>1757</v>
      </c>
      <c r="G101" s="870" t="s">
        <v>1909</v>
      </c>
    </row>
    <row r="102" spans="2:7" ht="15">
      <c r="B102" s="869" t="s">
        <v>1783</v>
      </c>
      <c r="C102" s="869" t="s">
        <v>1783</v>
      </c>
      <c r="D102" s="870">
        <v>5374</v>
      </c>
      <c r="E102" s="869" t="s">
        <v>65</v>
      </c>
      <c r="F102" s="870" t="s">
        <v>2126</v>
      </c>
      <c r="G102" s="870" t="s">
        <v>1910</v>
      </c>
    </row>
    <row r="103" spans="2:7" ht="15">
      <c r="B103" s="869" t="s">
        <v>1783</v>
      </c>
      <c r="C103" s="869" t="s">
        <v>1783</v>
      </c>
      <c r="D103" s="870">
        <v>2990</v>
      </c>
      <c r="E103" s="869" t="s">
        <v>939</v>
      </c>
      <c r="F103" s="868" t="s">
        <v>1757</v>
      </c>
      <c r="G103" s="870" t="s">
        <v>1910</v>
      </c>
    </row>
    <row r="104" spans="2:7" ht="15">
      <c r="B104" s="869" t="s">
        <v>1783</v>
      </c>
      <c r="C104" s="869" t="s">
        <v>1783</v>
      </c>
      <c r="D104" s="870">
        <v>5380</v>
      </c>
      <c r="E104" s="869" t="s">
        <v>64</v>
      </c>
      <c r="F104" s="870" t="s">
        <v>2126</v>
      </c>
      <c r="G104" s="870" t="s">
        <v>1912</v>
      </c>
    </row>
    <row r="105" spans="2:7" ht="15">
      <c r="B105" s="869" t="s">
        <v>1783</v>
      </c>
      <c r="C105" s="869" t="s">
        <v>1783</v>
      </c>
      <c r="D105" s="870">
        <v>2992</v>
      </c>
      <c r="E105" s="869" t="s">
        <v>940</v>
      </c>
      <c r="F105" s="870" t="s">
        <v>1757</v>
      </c>
      <c r="G105" s="870" t="s">
        <v>1912</v>
      </c>
    </row>
    <row r="106" spans="2:7" ht="15">
      <c r="B106" s="869" t="s">
        <v>1783</v>
      </c>
      <c r="C106" s="869" t="s">
        <v>1783</v>
      </c>
      <c r="D106" s="870">
        <v>5389</v>
      </c>
      <c r="E106" s="869" t="s">
        <v>62</v>
      </c>
      <c r="F106" s="870" t="s">
        <v>2126</v>
      </c>
      <c r="G106" s="870" t="s">
        <v>1914</v>
      </c>
    </row>
    <row r="107" spans="2:7" ht="15">
      <c r="B107" s="869" t="s">
        <v>1783</v>
      </c>
      <c r="C107" s="869" t="s">
        <v>1783</v>
      </c>
      <c r="D107" s="870">
        <v>2994</v>
      </c>
      <c r="E107" s="869" t="s">
        <v>941</v>
      </c>
      <c r="F107" s="870" t="s">
        <v>1757</v>
      </c>
      <c r="G107" s="870" t="s">
        <v>1914</v>
      </c>
    </row>
    <row r="108" spans="2:7" ht="15">
      <c r="B108" s="869" t="s">
        <v>1783</v>
      </c>
      <c r="C108" s="869" t="s">
        <v>1783</v>
      </c>
      <c r="D108" s="870">
        <v>5393</v>
      </c>
      <c r="E108" s="869" t="s">
        <v>61</v>
      </c>
      <c r="F108" s="870" t="s">
        <v>2126</v>
      </c>
      <c r="G108" s="870" t="s">
        <v>1915</v>
      </c>
    </row>
    <row r="109" spans="2:7" ht="15">
      <c r="B109" s="869" t="s">
        <v>1783</v>
      </c>
      <c r="C109" s="869" t="s">
        <v>1783</v>
      </c>
      <c r="D109" s="870">
        <v>2995</v>
      </c>
      <c r="E109" s="869" t="s">
        <v>942</v>
      </c>
      <c r="F109" s="870" t="s">
        <v>1757</v>
      </c>
      <c r="G109" s="870" t="s">
        <v>1915</v>
      </c>
    </row>
    <row r="110" spans="2:7" ht="15">
      <c r="B110" s="869" t="s">
        <v>1783</v>
      </c>
      <c r="C110" s="869" t="s">
        <v>1783</v>
      </c>
      <c r="D110" s="870">
        <v>5401</v>
      </c>
      <c r="E110" s="869" t="s">
        <v>59</v>
      </c>
      <c r="F110" s="870" t="s">
        <v>2126</v>
      </c>
      <c r="G110" s="870" t="s">
        <v>1916</v>
      </c>
    </row>
    <row r="111" spans="2:7" ht="15">
      <c r="B111" s="869" t="s">
        <v>1783</v>
      </c>
      <c r="C111" s="869" t="s">
        <v>1783</v>
      </c>
      <c r="D111" s="870">
        <v>2996</v>
      </c>
      <c r="E111" s="869" t="s">
        <v>943</v>
      </c>
      <c r="F111" s="870" t="s">
        <v>1757</v>
      </c>
      <c r="G111" s="870" t="s">
        <v>1916</v>
      </c>
    </row>
    <row r="112" spans="2:7" ht="15">
      <c r="B112" s="869" t="s">
        <v>1783</v>
      </c>
      <c r="C112" s="869" t="s">
        <v>1783</v>
      </c>
      <c r="D112" s="870">
        <v>5411</v>
      </c>
      <c r="E112" s="869" t="s">
        <v>56</v>
      </c>
      <c r="F112" s="870" t="s">
        <v>2126</v>
      </c>
      <c r="G112" s="870" t="s">
        <v>1918</v>
      </c>
    </row>
    <row r="113" spans="2:7" ht="15">
      <c r="B113" s="869" t="s">
        <v>1783</v>
      </c>
      <c r="C113" s="869" t="s">
        <v>1783</v>
      </c>
      <c r="D113" s="870">
        <v>2998</v>
      </c>
      <c r="E113" s="869" t="s">
        <v>944</v>
      </c>
      <c r="F113" s="870" t="s">
        <v>1757</v>
      </c>
      <c r="G113" s="870" t="s">
        <v>1918</v>
      </c>
    </row>
    <row r="114" spans="2:7" ht="15">
      <c r="B114" s="869" t="s">
        <v>1783</v>
      </c>
      <c r="C114" s="869" t="s">
        <v>1783</v>
      </c>
      <c r="D114" s="870">
        <v>5416</v>
      </c>
      <c r="E114" s="869" t="s">
        <v>314</v>
      </c>
      <c r="F114" s="870" t="s">
        <v>2126</v>
      </c>
      <c r="G114" s="870" t="s">
        <v>1919</v>
      </c>
    </row>
    <row r="115" spans="2:7" ht="15">
      <c r="B115" s="869" t="s">
        <v>1783</v>
      </c>
      <c r="C115" s="869" t="s">
        <v>1783</v>
      </c>
      <c r="D115" s="870">
        <v>2999</v>
      </c>
      <c r="E115" s="869" t="s">
        <v>945</v>
      </c>
      <c r="F115" s="870" t="s">
        <v>1757</v>
      </c>
      <c r="G115" s="870" t="s">
        <v>1919</v>
      </c>
    </row>
    <row r="116" spans="2:7" ht="15">
      <c r="B116" s="869" t="s">
        <v>1783</v>
      </c>
      <c r="C116" s="869" t="s">
        <v>1783</v>
      </c>
      <c r="D116" s="870">
        <v>5420</v>
      </c>
      <c r="E116" s="869" t="s">
        <v>55</v>
      </c>
      <c r="F116" s="870" t="s">
        <v>2126</v>
      </c>
      <c r="G116" s="870" t="s">
        <v>1920</v>
      </c>
    </row>
    <row r="117" spans="2:7" ht="15">
      <c r="B117" s="869" t="s">
        <v>1783</v>
      </c>
      <c r="C117" s="869" t="s">
        <v>1783</v>
      </c>
      <c r="D117" s="870">
        <v>3000</v>
      </c>
      <c r="E117" s="869" t="s">
        <v>946</v>
      </c>
      <c r="F117" s="870" t="s">
        <v>1757</v>
      </c>
      <c r="G117" s="870" t="s">
        <v>1920</v>
      </c>
    </row>
    <row r="118" spans="2:7" ht="15">
      <c r="B118" s="869" t="s">
        <v>1783</v>
      </c>
      <c r="C118" s="869" t="s">
        <v>1783</v>
      </c>
      <c r="D118" s="870">
        <v>5421</v>
      </c>
      <c r="E118" s="869" t="s">
        <v>54</v>
      </c>
      <c r="F118" s="870" t="s">
        <v>2126</v>
      </c>
      <c r="G118" s="870" t="s">
        <v>1921</v>
      </c>
    </row>
    <row r="119" spans="2:7" ht="15">
      <c r="B119" s="869" t="s">
        <v>1783</v>
      </c>
      <c r="C119" s="869" t="s">
        <v>1783</v>
      </c>
      <c r="D119" s="870">
        <v>5426</v>
      </c>
      <c r="E119" s="869" t="s">
        <v>53</v>
      </c>
      <c r="F119" s="870" t="s">
        <v>2126</v>
      </c>
      <c r="G119" s="870" t="s">
        <v>1922</v>
      </c>
    </row>
    <row r="120" spans="2:7" ht="15">
      <c r="B120" s="869" t="s">
        <v>1783</v>
      </c>
      <c r="C120" s="869" t="s">
        <v>1783</v>
      </c>
      <c r="D120" s="870">
        <v>3002</v>
      </c>
      <c r="E120" s="869" t="s">
        <v>947</v>
      </c>
      <c r="F120" s="870" t="s">
        <v>1757</v>
      </c>
      <c r="G120" s="870" t="s">
        <v>1922</v>
      </c>
    </row>
    <row r="121" spans="2:7" ht="15">
      <c r="B121" s="869" t="s">
        <v>1783</v>
      </c>
      <c r="C121" s="869" t="s">
        <v>1783</v>
      </c>
      <c r="D121" s="870">
        <v>5379</v>
      </c>
      <c r="E121" s="869" t="s">
        <v>313</v>
      </c>
      <c r="F121" s="870" t="s">
        <v>2126</v>
      </c>
      <c r="G121" s="870" t="s">
        <v>1911</v>
      </c>
    </row>
    <row r="122" spans="2:7" ht="15">
      <c r="B122" s="869" t="s">
        <v>1783</v>
      </c>
      <c r="C122" s="869" t="s">
        <v>1783</v>
      </c>
      <c r="D122" s="870">
        <v>2991</v>
      </c>
      <c r="E122" s="869" t="s">
        <v>948</v>
      </c>
      <c r="F122" s="868" t="s">
        <v>1757</v>
      </c>
      <c r="G122" s="870" t="s">
        <v>1911</v>
      </c>
    </row>
    <row r="123" spans="2:7" ht="15">
      <c r="B123" s="869" t="s">
        <v>1783</v>
      </c>
      <c r="C123" s="869" t="s">
        <v>1783</v>
      </c>
      <c r="D123" s="870">
        <v>5406</v>
      </c>
      <c r="E123" s="869" t="s">
        <v>58</v>
      </c>
      <c r="F123" s="870" t="s">
        <v>2126</v>
      </c>
      <c r="G123" s="870" t="s">
        <v>1917</v>
      </c>
    </row>
    <row r="124" spans="2:7" ht="15">
      <c r="B124" s="869" t="s">
        <v>1783</v>
      </c>
      <c r="C124" s="869" t="s">
        <v>1783</v>
      </c>
      <c r="D124" s="870">
        <v>2997</v>
      </c>
      <c r="E124" s="869" t="s">
        <v>949</v>
      </c>
      <c r="F124" s="868" t="s">
        <v>1757</v>
      </c>
      <c r="G124" s="870" t="s">
        <v>1917</v>
      </c>
    </row>
    <row r="125" spans="2:7" ht="15">
      <c r="B125" s="869" t="s">
        <v>1783</v>
      </c>
      <c r="C125" s="869" t="s">
        <v>1783</v>
      </c>
      <c r="D125" s="870">
        <v>3001</v>
      </c>
      <c r="E125" s="869" t="s">
        <v>950</v>
      </c>
      <c r="F125" s="868" t="s">
        <v>1757</v>
      </c>
      <c r="G125" s="870" t="s">
        <v>1921</v>
      </c>
    </row>
    <row r="126" spans="2:7" ht="15">
      <c r="B126" s="869" t="s">
        <v>1783</v>
      </c>
      <c r="C126" s="869" t="s">
        <v>1783</v>
      </c>
      <c r="D126" s="870">
        <v>5400</v>
      </c>
      <c r="E126" s="869" t="s">
        <v>60</v>
      </c>
      <c r="F126" s="870" t="s">
        <v>2126</v>
      </c>
      <c r="G126" s="870" t="s">
        <v>1971</v>
      </c>
    </row>
    <row r="127" spans="2:7" ht="15">
      <c r="B127" s="869" t="s">
        <v>1783</v>
      </c>
      <c r="C127" s="869" t="s">
        <v>1783</v>
      </c>
      <c r="D127" s="870">
        <v>3097</v>
      </c>
      <c r="E127" s="869" t="s">
        <v>952</v>
      </c>
      <c r="F127" s="868" t="s">
        <v>1757</v>
      </c>
      <c r="G127" s="870" t="s">
        <v>1971</v>
      </c>
    </row>
    <row r="128" spans="2:7" ht="15">
      <c r="B128" s="869" t="s">
        <v>1783</v>
      </c>
      <c r="C128" s="869" t="s">
        <v>1783</v>
      </c>
      <c r="D128" s="870">
        <v>5410</v>
      </c>
      <c r="E128" s="869" t="s">
        <v>57</v>
      </c>
      <c r="F128" s="870" t="s">
        <v>2126</v>
      </c>
      <c r="G128" s="870" t="s">
        <v>1974</v>
      </c>
    </row>
    <row r="129" spans="2:7" ht="15">
      <c r="B129" s="869" t="s">
        <v>1783</v>
      </c>
      <c r="C129" s="869" t="s">
        <v>1783</v>
      </c>
      <c r="D129" s="870">
        <v>3100</v>
      </c>
      <c r="E129" s="869" t="s">
        <v>953</v>
      </c>
      <c r="F129" s="868" t="s">
        <v>1757</v>
      </c>
      <c r="G129" s="870" t="s">
        <v>1974</v>
      </c>
    </row>
    <row r="130" spans="2:7" ht="15">
      <c r="B130" s="869" t="s">
        <v>1783</v>
      </c>
      <c r="C130" s="869" t="s">
        <v>1783</v>
      </c>
      <c r="D130" s="870">
        <v>5840</v>
      </c>
      <c r="E130" s="869" t="s">
        <v>2227</v>
      </c>
      <c r="F130" s="870" t="s">
        <v>2135</v>
      </c>
      <c r="G130" s="870" t="s">
        <v>1907</v>
      </c>
    </row>
    <row r="131" spans="2:7" ht="15">
      <c r="B131" s="869" t="s">
        <v>1783</v>
      </c>
      <c r="C131" s="869" t="s">
        <v>1783</v>
      </c>
      <c r="D131" s="870">
        <v>2987</v>
      </c>
      <c r="E131" s="869" t="s">
        <v>954</v>
      </c>
      <c r="F131" s="868" t="s">
        <v>1757</v>
      </c>
      <c r="G131" s="870" t="s">
        <v>1907</v>
      </c>
    </row>
    <row r="132" spans="2:7" ht="15">
      <c r="B132" s="869" t="s">
        <v>1783</v>
      </c>
      <c r="C132" s="869" t="s">
        <v>1783</v>
      </c>
      <c r="D132" s="870">
        <v>5452</v>
      </c>
      <c r="E132" s="869" t="s">
        <v>41</v>
      </c>
      <c r="F132" s="870" t="s">
        <v>2126</v>
      </c>
      <c r="G132" s="870" t="s">
        <v>1969</v>
      </c>
    </row>
    <row r="133" spans="2:7" ht="15">
      <c r="B133" s="869" t="s">
        <v>1783</v>
      </c>
      <c r="C133" s="869" t="s">
        <v>1783</v>
      </c>
      <c r="D133" s="870">
        <v>3095</v>
      </c>
      <c r="E133" s="869" t="s">
        <v>956</v>
      </c>
      <c r="F133" s="868" t="s">
        <v>1757</v>
      </c>
      <c r="G133" s="870" t="s">
        <v>1969</v>
      </c>
    </row>
    <row r="134" spans="2:7" ht="15">
      <c r="B134" s="869" t="s">
        <v>1783</v>
      </c>
      <c r="C134" s="869" t="s">
        <v>1783</v>
      </c>
      <c r="D134" s="870">
        <v>5448</v>
      </c>
      <c r="E134" s="869" t="s">
        <v>44</v>
      </c>
      <c r="F134" s="870" t="s">
        <v>2126</v>
      </c>
      <c r="G134" s="870" t="s">
        <v>1964</v>
      </c>
    </row>
    <row r="135" spans="2:7" ht="15">
      <c r="B135" s="869" t="s">
        <v>1783</v>
      </c>
      <c r="C135" s="869" t="s">
        <v>1783</v>
      </c>
      <c r="D135" s="870">
        <v>3090</v>
      </c>
      <c r="E135" s="869" t="s">
        <v>957</v>
      </c>
      <c r="F135" s="868" t="s">
        <v>1757</v>
      </c>
      <c r="G135" s="870" t="s">
        <v>1964</v>
      </c>
    </row>
    <row r="136" spans="2:7" ht="15">
      <c r="B136" s="869" t="s">
        <v>1783</v>
      </c>
      <c r="C136" s="869" t="s">
        <v>1783</v>
      </c>
      <c r="D136" s="870">
        <v>5449</v>
      </c>
      <c r="E136" s="869" t="s">
        <v>870</v>
      </c>
      <c r="F136" s="870" t="s">
        <v>2126</v>
      </c>
      <c r="G136" s="870" t="s">
        <v>1965</v>
      </c>
    </row>
    <row r="137" spans="2:7" ht="15">
      <c r="B137" s="869" t="s">
        <v>1783</v>
      </c>
      <c r="C137" s="869" t="s">
        <v>1783</v>
      </c>
      <c r="D137" s="870">
        <v>3091</v>
      </c>
      <c r="E137" s="869" t="s">
        <v>958</v>
      </c>
      <c r="F137" s="868" t="s">
        <v>1757</v>
      </c>
      <c r="G137" s="870" t="s">
        <v>1965</v>
      </c>
    </row>
    <row r="138" spans="2:7" ht="15">
      <c r="B138" s="869" t="s">
        <v>1783</v>
      </c>
      <c r="C138" s="869" t="s">
        <v>1783</v>
      </c>
      <c r="D138" s="870">
        <v>5450</v>
      </c>
      <c r="E138" s="869" t="s">
        <v>43</v>
      </c>
      <c r="F138" s="870" t="s">
        <v>2126</v>
      </c>
      <c r="G138" s="870" t="s">
        <v>1966</v>
      </c>
    </row>
    <row r="139" spans="2:7" ht="15">
      <c r="B139" s="869" t="s">
        <v>1783</v>
      </c>
      <c r="C139" s="869" t="s">
        <v>1783</v>
      </c>
      <c r="D139" s="870">
        <v>3092</v>
      </c>
      <c r="E139" s="869" t="s">
        <v>959</v>
      </c>
      <c r="F139" s="868" t="s">
        <v>1757</v>
      </c>
      <c r="G139" s="870" t="s">
        <v>1966</v>
      </c>
    </row>
    <row r="140" spans="2:7" ht="15">
      <c r="B140" s="869" t="s">
        <v>1783</v>
      </c>
      <c r="C140" s="869" t="s">
        <v>1783</v>
      </c>
      <c r="D140" s="870">
        <v>5451</v>
      </c>
      <c r="E140" s="869" t="s">
        <v>42</v>
      </c>
      <c r="F140" s="870" t="s">
        <v>2126</v>
      </c>
      <c r="G140" s="870" t="s">
        <v>1968</v>
      </c>
    </row>
    <row r="141" spans="2:7" ht="15">
      <c r="B141" s="869" t="s">
        <v>1783</v>
      </c>
      <c r="C141" s="869" t="s">
        <v>1783</v>
      </c>
      <c r="D141" s="870">
        <v>3094</v>
      </c>
      <c r="E141" s="869" t="s">
        <v>960</v>
      </c>
      <c r="F141" s="870" t="s">
        <v>1757</v>
      </c>
      <c r="G141" s="870" t="s">
        <v>1968</v>
      </c>
    </row>
    <row r="142" spans="2:7" ht="15">
      <c r="B142" s="869" t="s">
        <v>1783</v>
      </c>
      <c r="C142" s="869" t="s">
        <v>1783</v>
      </c>
      <c r="D142" s="870">
        <v>5453</v>
      </c>
      <c r="E142" s="869" t="s">
        <v>40</v>
      </c>
      <c r="F142" s="870" t="s">
        <v>2126</v>
      </c>
      <c r="G142" s="870" t="s">
        <v>1970</v>
      </c>
    </row>
    <row r="143" spans="2:7" ht="15">
      <c r="B143" s="869" t="s">
        <v>1783</v>
      </c>
      <c r="C143" s="869" t="s">
        <v>1783</v>
      </c>
      <c r="D143" s="870">
        <v>3096</v>
      </c>
      <c r="E143" s="869" t="s">
        <v>961</v>
      </c>
      <c r="F143" s="870" t="s">
        <v>1757</v>
      </c>
      <c r="G143" s="870" t="s">
        <v>1970</v>
      </c>
    </row>
    <row r="144" spans="2:7" ht="15">
      <c r="B144" s="869" t="s">
        <v>1783</v>
      </c>
      <c r="C144" s="869" t="s">
        <v>1783</v>
      </c>
      <c r="D144" s="870">
        <v>5454</v>
      </c>
      <c r="E144" s="869" t="s">
        <v>39</v>
      </c>
      <c r="F144" s="870" t="s">
        <v>2126</v>
      </c>
      <c r="G144" s="870" t="s">
        <v>1972</v>
      </c>
    </row>
    <row r="145" spans="2:7" ht="15">
      <c r="B145" s="869" t="s">
        <v>1783</v>
      </c>
      <c r="C145" s="869" t="s">
        <v>1783</v>
      </c>
      <c r="D145" s="870">
        <v>3098</v>
      </c>
      <c r="E145" s="869" t="s">
        <v>962</v>
      </c>
      <c r="F145" s="870" t="s">
        <v>1757</v>
      </c>
      <c r="G145" s="870" t="s">
        <v>1972</v>
      </c>
    </row>
    <row r="146" spans="2:7" ht="15">
      <c r="B146" s="869" t="s">
        <v>1783</v>
      </c>
      <c r="C146" s="869" t="s">
        <v>1783</v>
      </c>
      <c r="D146" s="870">
        <v>5455</v>
      </c>
      <c r="E146" s="869" t="s">
        <v>38</v>
      </c>
      <c r="F146" s="870" t="s">
        <v>2126</v>
      </c>
      <c r="G146" s="870" t="s">
        <v>1973</v>
      </c>
    </row>
    <row r="147" spans="2:7" ht="15">
      <c r="B147" s="869" t="s">
        <v>1783</v>
      </c>
      <c r="C147" s="869" t="s">
        <v>1783</v>
      </c>
      <c r="D147" s="870">
        <v>3099</v>
      </c>
      <c r="E147" s="869" t="s">
        <v>963</v>
      </c>
      <c r="F147" s="868" t="s">
        <v>1757</v>
      </c>
      <c r="G147" s="870" t="s">
        <v>1973</v>
      </c>
    </row>
    <row r="148" spans="2:7" ht="15">
      <c r="B148" s="869" t="s">
        <v>1783</v>
      </c>
      <c r="C148" s="869" t="s">
        <v>1783</v>
      </c>
      <c r="D148" s="870">
        <v>5457</v>
      </c>
      <c r="E148" s="869" t="s">
        <v>36</v>
      </c>
      <c r="F148" s="870" t="s">
        <v>2126</v>
      </c>
      <c r="G148" s="870" t="s">
        <v>1976</v>
      </c>
    </row>
    <row r="149" spans="2:7" ht="15">
      <c r="B149" s="869" t="s">
        <v>1783</v>
      </c>
      <c r="C149" s="869" t="s">
        <v>1783</v>
      </c>
      <c r="D149" s="870">
        <v>3102</v>
      </c>
      <c r="E149" s="869" t="s">
        <v>964</v>
      </c>
      <c r="F149" s="870" t="s">
        <v>1757</v>
      </c>
      <c r="G149" s="870" t="s">
        <v>1976</v>
      </c>
    </row>
    <row r="150" spans="2:7" ht="15">
      <c r="B150" s="869" t="s">
        <v>1783</v>
      </c>
      <c r="C150" s="869" t="s">
        <v>1783</v>
      </c>
      <c r="D150" s="870">
        <v>5458</v>
      </c>
      <c r="E150" s="869" t="s">
        <v>35</v>
      </c>
      <c r="F150" s="870" t="s">
        <v>2126</v>
      </c>
      <c r="G150" s="870" t="s">
        <v>1977</v>
      </c>
    </row>
    <row r="151" spans="2:7" ht="15">
      <c r="B151" s="869" t="s">
        <v>1783</v>
      </c>
      <c r="C151" s="869" t="s">
        <v>1783</v>
      </c>
      <c r="D151" s="870">
        <v>3103</v>
      </c>
      <c r="E151" s="869" t="s">
        <v>965</v>
      </c>
      <c r="F151" s="868" t="s">
        <v>1757</v>
      </c>
      <c r="G151" s="870" t="s">
        <v>1977</v>
      </c>
    </row>
    <row r="152" spans="2:7" ht="15">
      <c r="B152" s="869" t="s">
        <v>1783</v>
      </c>
      <c r="C152" s="869" t="s">
        <v>1783</v>
      </c>
      <c r="D152" s="870">
        <v>5459</v>
      </c>
      <c r="E152" s="869" t="s">
        <v>34</v>
      </c>
      <c r="F152" s="870" t="s">
        <v>2126</v>
      </c>
      <c r="G152" s="870" t="s">
        <v>1978</v>
      </c>
    </row>
    <row r="153" spans="2:7" ht="15">
      <c r="B153" s="869" t="s">
        <v>1783</v>
      </c>
      <c r="C153" s="869" t="s">
        <v>1783</v>
      </c>
      <c r="D153" s="870">
        <v>3104</v>
      </c>
      <c r="E153" s="869" t="s">
        <v>966</v>
      </c>
      <c r="F153" s="868" t="s">
        <v>1757</v>
      </c>
      <c r="G153" s="870" t="s">
        <v>1978</v>
      </c>
    </row>
    <row r="154" spans="2:7" ht="15">
      <c r="B154" s="869" t="s">
        <v>1783</v>
      </c>
      <c r="C154" s="869" t="s">
        <v>1783</v>
      </c>
      <c r="D154" s="870">
        <v>5460</v>
      </c>
      <c r="E154" s="869" t="s">
        <v>33</v>
      </c>
      <c r="F154" s="870" t="s">
        <v>2126</v>
      </c>
      <c r="G154" s="870" t="s">
        <v>1979</v>
      </c>
    </row>
    <row r="155" spans="2:7" ht="15">
      <c r="B155" s="869" t="s">
        <v>1783</v>
      </c>
      <c r="C155" s="869" t="s">
        <v>1783</v>
      </c>
      <c r="D155" s="870">
        <v>5461</v>
      </c>
      <c r="E155" s="869" t="s">
        <v>32</v>
      </c>
      <c r="F155" s="870" t="s">
        <v>2126</v>
      </c>
      <c r="G155" s="870" t="s">
        <v>1980</v>
      </c>
    </row>
    <row r="156" spans="2:7" ht="15">
      <c r="B156" s="869" t="s">
        <v>1783</v>
      </c>
      <c r="C156" s="869" t="s">
        <v>1783</v>
      </c>
      <c r="D156" s="870">
        <v>3106</v>
      </c>
      <c r="E156" s="869" t="s">
        <v>967</v>
      </c>
      <c r="F156" s="868" t="s">
        <v>1757</v>
      </c>
      <c r="G156" s="870" t="s">
        <v>1980</v>
      </c>
    </row>
    <row r="157" spans="2:7" ht="15">
      <c r="B157" s="869" t="s">
        <v>1783</v>
      </c>
      <c r="C157" s="869" t="s">
        <v>1783</v>
      </c>
      <c r="D157" s="870">
        <v>5774</v>
      </c>
      <c r="E157" s="869" t="s">
        <v>664</v>
      </c>
      <c r="F157" s="870" t="s">
        <v>2126</v>
      </c>
      <c r="G157" s="870" t="s">
        <v>1967</v>
      </c>
    </row>
    <row r="158" spans="2:7" ht="15">
      <c r="B158" s="869" t="s">
        <v>1783</v>
      </c>
      <c r="C158" s="869" t="s">
        <v>1783</v>
      </c>
      <c r="D158" s="870">
        <v>3093</v>
      </c>
      <c r="E158" s="869" t="s">
        <v>968</v>
      </c>
      <c r="F158" s="868" t="s">
        <v>1757</v>
      </c>
      <c r="G158" s="870" t="s">
        <v>1967</v>
      </c>
    </row>
    <row r="159" spans="2:7" ht="15">
      <c r="B159" s="869" t="s">
        <v>1783</v>
      </c>
      <c r="C159" s="869" t="s">
        <v>1783</v>
      </c>
      <c r="D159" s="870">
        <v>5456</v>
      </c>
      <c r="E159" s="869" t="s">
        <v>37</v>
      </c>
      <c r="F159" s="870" t="s">
        <v>2126</v>
      </c>
      <c r="G159" s="870" t="s">
        <v>1975</v>
      </c>
    </row>
    <row r="160" spans="2:7" ht="15">
      <c r="B160" s="869" t="s">
        <v>1783</v>
      </c>
      <c r="C160" s="869" t="s">
        <v>1783</v>
      </c>
      <c r="D160" s="870">
        <v>3101</v>
      </c>
      <c r="E160" s="869" t="s">
        <v>969</v>
      </c>
      <c r="F160" s="870" t="s">
        <v>1757</v>
      </c>
      <c r="G160" s="870" t="s">
        <v>1975</v>
      </c>
    </row>
    <row r="161" spans="2:7" ht="15">
      <c r="B161" s="869" t="s">
        <v>1783</v>
      </c>
      <c r="C161" s="869" t="s">
        <v>1783</v>
      </c>
      <c r="D161" s="870">
        <v>5436</v>
      </c>
      <c r="E161" s="869" t="s">
        <v>50</v>
      </c>
      <c r="F161" s="870" t="s">
        <v>2126</v>
      </c>
      <c r="G161" s="870" t="s">
        <v>1940</v>
      </c>
    </row>
    <row r="162" spans="2:7" ht="15">
      <c r="B162" s="869" t="s">
        <v>1783</v>
      </c>
      <c r="C162" s="869" t="s">
        <v>1783</v>
      </c>
      <c r="D162" s="870">
        <v>3053</v>
      </c>
      <c r="E162" s="869" t="s">
        <v>970</v>
      </c>
      <c r="F162" s="870" t="s">
        <v>1757</v>
      </c>
      <c r="G162" s="870" t="s">
        <v>1940</v>
      </c>
    </row>
    <row r="163" spans="2:7" ht="15">
      <c r="B163" s="869" t="s">
        <v>1783</v>
      </c>
      <c r="C163" s="869" t="s">
        <v>1783</v>
      </c>
      <c r="D163" s="870">
        <v>5440</v>
      </c>
      <c r="E163" s="869" t="s">
        <v>47</v>
      </c>
      <c r="F163" s="870" t="s">
        <v>2126</v>
      </c>
      <c r="G163" s="870" t="s">
        <v>1954</v>
      </c>
    </row>
    <row r="164" spans="2:7" ht="15">
      <c r="B164" s="869" t="s">
        <v>1783</v>
      </c>
      <c r="C164" s="869" t="s">
        <v>1783</v>
      </c>
      <c r="D164" s="870">
        <v>3069</v>
      </c>
      <c r="E164" s="869" t="s">
        <v>971</v>
      </c>
      <c r="F164" s="868" t="s">
        <v>1757</v>
      </c>
      <c r="G164" s="870" t="s">
        <v>1954</v>
      </c>
    </row>
    <row r="165" spans="2:7" ht="15">
      <c r="B165" s="869" t="s">
        <v>1783</v>
      </c>
      <c r="C165" s="869" t="s">
        <v>1783</v>
      </c>
      <c r="D165" s="870">
        <v>5437</v>
      </c>
      <c r="E165" s="869" t="s">
        <v>49</v>
      </c>
      <c r="F165" s="870" t="s">
        <v>2126</v>
      </c>
      <c r="G165" s="870" t="s">
        <v>1941</v>
      </c>
    </row>
    <row r="166" spans="2:7" ht="15">
      <c r="B166" s="869" t="s">
        <v>1783</v>
      </c>
      <c r="C166" s="869" t="s">
        <v>1783</v>
      </c>
      <c r="D166" s="870">
        <v>3054</v>
      </c>
      <c r="E166" s="869" t="s">
        <v>972</v>
      </c>
      <c r="F166" s="868" t="s">
        <v>1757</v>
      </c>
      <c r="G166" s="870" t="s">
        <v>1941</v>
      </c>
    </row>
    <row r="167" spans="2:7" ht="15">
      <c r="B167" s="869" t="s">
        <v>1783</v>
      </c>
      <c r="C167" s="869" t="s">
        <v>1783</v>
      </c>
      <c r="D167" s="870">
        <v>5438</v>
      </c>
      <c r="E167" s="869" t="s">
        <v>48</v>
      </c>
      <c r="F167" s="870" t="s">
        <v>2126</v>
      </c>
      <c r="G167" s="870" t="s">
        <v>1942</v>
      </c>
    </row>
    <row r="168" spans="2:7" ht="15">
      <c r="B168" s="869" t="s">
        <v>1783</v>
      </c>
      <c r="C168" s="869" t="s">
        <v>1783</v>
      </c>
      <c r="D168" s="870">
        <v>3055</v>
      </c>
      <c r="E168" s="869" t="s">
        <v>973</v>
      </c>
      <c r="F168" s="868" t="s">
        <v>1757</v>
      </c>
      <c r="G168" s="870" t="s">
        <v>1942</v>
      </c>
    </row>
    <row r="169" spans="2:7" ht="15">
      <c r="B169" s="869" t="s">
        <v>1783</v>
      </c>
      <c r="C169" s="869" t="s">
        <v>1783</v>
      </c>
      <c r="D169" s="870">
        <v>5866</v>
      </c>
      <c r="E169" s="869" t="s">
        <v>1090</v>
      </c>
      <c r="F169" s="870" t="s">
        <v>2126</v>
      </c>
      <c r="G169" s="870" t="s">
        <v>2036</v>
      </c>
    </row>
    <row r="170" spans="2:7" ht="15">
      <c r="B170" s="869" t="s">
        <v>1783</v>
      </c>
      <c r="C170" s="869" t="s">
        <v>1783</v>
      </c>
      <c r="D170" s="870">
        <v>4248</v>
      </c>
      <c r="E170" s="869" t="s">
        <v>1106</v>
      </c>
      <c r="F170" s="868" t="s">
        <v>1757</v>
      </c>
      <c r="G170" s="870" t="s">
        <v>2036</v>
      </c>
    </row>
    <row r="171" spans="2:7" ht="15">
      <c r="B171" s="869" t="s">
        <v>1783</v>
      </c>
      <c r="C171" s="869" t="s">
        <v>1783</v>
      </c>
      <c r="D171" s="870">
        <v>5445</v>
      </c>
      <c r="E171" s="869" t="s">
        <v>45</v>
      </c>
      <c r="F171" s="870" t="s">
        <v>2126</v>
      </c>
      <c r="G171" s="870" t="s">
        <v>1963</v>
      </c>
    </row>
    <row r="172" spans="2:7" ht="15">
      <c r="B172" s="869" t="s">
        <v>1783</v>
      </c>
      <c r="C172" s="869" t="s">
        <v>1783</v>
      </c>
      <c r="D172" s="870">
        <v>3089</v>
      </c>
      <c r="E172" s="869" t="s">
        <v>974</v>
      </c>
      <c r="F172" s="868" t="s">
        <v>1757</v>
      </c>
      <c r="G172" s="870" t="s">
        <v>1963</v>
      </c>
    </row>
    <row r="173" spans="2:7" ht="15">
      <c r="B173" s="869" t="s">
        <v>1783</v>
      </c>
      <c r="C173" s="869" t="s">
        <v>1783</v>
      </c>
      <c r="D173" s="870">
        <v>5434</v>
      </c>
      <c r="E173" s="869" t="s">
        <v>51</v>
      </c>
      <c r="F173" s="870" t="s">
        <v>2126</v>
      </c>
      <c r="G173" s="870" t="s">
        <v>1939</v>
      </c>
    </row>
    <row r="174" spans="2:7" ht="15">
      <c r="B174" s="869" t="s">
        <v>1783</v>
      </c>
      <c r="C174" s="869" t="s">
        <v>1783</v>
      </c>
      <c r="D174" s="870">
        <v>3052</v>
      </c>
      <c r="E174" s="869" t="s">
        <v>975</v>
      </c>
      <c r="F174" s="868" t="s">
        <v>1757</v>
      </c>
      <c r="G174" s="870" t="s">
        <v>1939</v>
      </c>
    </row>
    <row r="175" spans="2:7" ht="15">
      <c r="B175" s="869" t="s">
        <v>1783</v>
      </c>
      <c r="C175" s="869" t="s">
        <v>1783</v>
      </c>
      <c r="D175" s="870">
        <v>5441</v>
      </c>
      <c r="E175" s="869" t="s">
        <v>46</v>
      </c>
      <c r="F175" s="870" t="s">
        <v>2126</v>
      </c>
      <c r="G175" s="870" t="s">
        <v>1955</v>
      </c>
    </row>
    <row r="176" spans="2:7" ht="15">
      <c r="B176" s="869" t="s">
        <v>1783</v>
      </c>
      <c r="C176" s="869" t="s">
        <v>1783</v>
      </c>
      <c r="D176" s="870">
        <v>3070</v>
      </c>
      <c r="E176" s="869" t="s">
        <v>976</v>
      </c>
      <c r="F176" s="870" t="s">
        <v>1757</v>
      </c>
      <c r="G176" s="870" t="s">
        <v>1955</v>
      </c>
    </row>
    <row r="177" spans="2:7" ht="15">
      <c r="B177" s="869" t="s">
        <v>1783</v>
      </c>
      <c r="C177" s="869" t="s">
        <v>1783</v>
      </c>
      <c r="D177" s="870">
        <v>5433</v>
      </c>
      <c r="E177" s="869" t="s">
        <v>52</v>
      </c>
      <c r="F177" s="870" t="s">
        <v>2126</v>
      </c>
      <c r="G177" s="870" t="s">
        <v>1938</v>
      </c>
    </row>
    <row r="178" spans="2:7" ht="15">
      <c r="B178" s="869" t="s">
        <v>1783</v>
      </c>
      <c r="C178" s="869" t="s">
        <v>1783</v>
      </c>
      <c r="D178" s="870">
        <v>3051</v>
      </c>
      <c r="E178" s="869" t="s">
        <v>977</v>
      </c>
      <c r="F178" s="870" t="s">
        <v>1757</v>
      </c>
      <c r="G178" s="870" t="s">
        <v>1938</v>
      </c>
    </row>
    <row r="179" spans="2:7" ht="15">
      <c r="B179" s="869" t="s">
        <v>1783</v>
      </c>
      <c r="C179" s="869" t="s">
        <v>1783</v>
      </c>
      <c r="D179" s="870">
        <v>3105</v>
      </c>
      <c r="E179" s="869" t="s">
        <v>978</v>
      </c>
      <c r="F179" s="868" t="s">
        <v>1757</v>
      </c>
      <c r="G179" s="870" t="s">
        <v>1979</v>
      </c>
    </row>
    <row r="180" spans="2:7" ht="15">
      <c r="B180" s="869" t="s">
        <v>1783</v>
      </c>
      <c r="C180" s="869" t="s">
        <v>1783</v>
      </c>
      <c r="D180" s="870">
        <v>5996</v>
      </c>
      <c r="E180" s="869" t="s">
        <v>2490</v>
      </c>
      <c r="F180" s="868" t="s">
        <v>2190</v>
      </c>
      <c r="G180" s="870" t="s">
        <v>2719</v>
      </c>
    </row>
    <row r="181" spans="2:7" ht="15">
      <c r="B181" s="869" t="s">
        <v>1783</v>
      </c>
      <c r="C181" s="869" t="s">
        <v>1783</v>
      </c>
      <c r="D181" s="870">
        <v>5358</v>
      </c>
      <c r="E181" s="869" t="s">
        <v>1100</v>
      </c>
      <c r="F181" s="870" t="s">
        <v>2126</v>
      </c>
      <c r="G181" s="870" t="s">
        <v>1961</v>
      </c>
    </row>
    <row r="182" spans="2:7" ht="15">
      <c r="B182" s="869" t="s">
        <v>1783</v>
      </c>
      <c r="C182" s="869" t="s">
        <v>1783</v>
      </c>
      <c r="D182" s="870">
        <v>3086</v>
      </c>
      <c r="E182" s="869" t="s">
        <v>1108</v>
      </c>
      <c r="F182" s="870" t="s">
        <v>1757</v>
      </c>
      <c r="G182" s="870" t="s">
        <v>1961</v>
      </c>
    </row>
    <row r="183" spans="2:7" ht="15">
      <c r="B183" s="869" t="s">
        <v>1783</v>
      </c>
      <c r="C183" s="869" t="s">
        <v>1783</v>
      </c>
      <c r="D183" s="870">
        <v>5321</v>
      </c>
      <c r="E183" s="869" t="s">
        <v>70</v>
      </c>
      <c r="F183" s="870" t="s">
        <v>2126</v>
      </c>
      <c r="G183" s="870" t="s">
        <v>1949</v>
      </c>
    </row>
    <row r="184" spans="2:7" ht="15">
      <c r="B184" s="869" t="s">
        <v>1783</v>
      </c>
      <c r="C184" s="869" t="s">
        <v>1783</v>
      </c>
      <c r="D184" s="870">
        <v>3062</v>
      </c>
      <c r="E184" s="869" t="s">
        <v>979</v>
      </c>
      <c r="F184" s="870" t="s">
        <v>1757</v>
      </c>
      <c r="G184" s="870" t="s">
        <v>1949</v>
      </c>
    </row>
    <row r="185" spans="2:7" ht="15">
      <c r="B185" s="869" t="s">
        <v>1783</v>
      </c>
      <c r="C185" s="869" t="s">
        <v>1783</v>
      </c>
      <c r="D185" s="870">
        <v>5317</v>
      </c>
      <c r="E185" s="869" t="s">
        <v>73</v>
      </c>
      <c r="F185" s="870" t="s">
        <v>2126</v>
      </c>
      <c r="G185" s="870" t="s">
        <v>1944</v>
      </c>
    </row>
    <row r="186" spans="2:7" ht="15">
      <c r="B186" s="869" t="s">
        <v>1783</v>
      </c>
      <c r="C186" s="869" t="s">
        <v>1783</v>
      </c>
      <c r="D186" s="870">
        <v>3057</v>
      </c>
      <c r="E186" s="869" t="s">
        <v>980</v>
      </c>
      <c r="F186" s="870" t="s">
        <v>1757</v>
      </c>
      <c r="G186" s="870" t="s">
        <v>1944</v>
      </c>
    </row>
    <row r="187" spans="2:7" ht="15">
      <c r="B187" s="869" t="s">
        <v>1783</v>
      </c>
      <c r="C187" s="869" t="s">
        <v>1783</v>
      </c>
      <c r="D187" s="870">
        <v>5315</v>
      </c>
      <c r="E187" s="869" t="s">
        <v>75</v>
      </c>
      <c r="F187" s="870" t="s">
        <v>2126</v>
      </c>
      <c r="G187" s="870" t="s">
        <v>1946</v>
      </c>
    </row>
    <row r="188" spans="2:7" ht="15">
      <c r="B188" s="869" t="s">
        <v>1783</v>
      </c>
      <c r="C188" s="869" t="s">
        <v>1783</v>
      </c>
      <c r="D188" s="870">
        <v>3059</v>
      </c>
      <c r="E188" s="869" t="s">
        <v>981</v>
      </c>
      <c r="F188" s="868" t="s">
        <v>1757</v>
      </c>
      <c r="G188" s="870" t="s">
        <v>1946</v>
      </c>
    </row>
    <row r="189" spans="2:7" ht="15">
      <c r="B189" s="869" t="s">
        <v>1783</v>
      </c>
      <c r="C189" s="869" t="s">
        <v>1783</v>
      </c>
      <c r="D189" s="870">
        <v>5318</v>
      </c>
      <c r="E189" s="869" t="s">
        <v>72</v>
      </c>
      <c r="F189" s="870" t="s">
        <v>2126</v>
      </c>
      <c r="G189" s="870" t="s">
        <v>1947</v>
      </c>
    </row>
    <row r="190" spans="2:7" ht="15">
      <c r="B190" s="869" t="s">
        <v>1783</v>
      </c>
      <c r="C190" s="869" t="s">
        <v>1783</v>
      </c>
      <c r="D190" s="870">
        <v>3060</v>
      </c>
      <c r="E190" s="869" t="s">
        <v>982</v>
      </c>
      <c r="F190" s="868" t="s">
        <v>1757</v>
      </c>
      <c r="G190" s="870" t="s">
        <v>1947</v>
      </c>
    </row>
    <row r="191" spans="2:7" ht="15">
      <c r="B191" s="869" t="s">
        <v>1783</v>
      </c>
      <c r="C191" s="869" t="s">
        <v>1783</v>
      </c>
      <c r="D191" s="870">
        <v>5314</v>
      </c>
      <c r="E191" s="869" t="s">
        <v>77</v>
      </c>
      <c r="F191" s="870" t="s">
        <v>2126</v>
      </c>
      <c r="G191" s="870" t="s">
        <v>1945</v>
      </c>
    </row>
    <row r="192" spans="2:7" ht="15">
      <c r="B192" s="869" t="s">
        <v>1783</v>
      </c>
      <c r="C192" s="869" t="s">
        <v>1783</v>
      </c>
      <c r="D192" s="870">
        <v>3058</v>
      </c>
      <c r="E192" s="869" t="s">
        <v>983</v>
      </c>
      <c r="F192" s="870" t="s">
        <v>1757</v>
      </c>
      <c r="G192" s="870" t="s">
        <v>1945</v>
      </c>
    </row>
    <row r="193" spans="2:7" ht="15">
      <c r="B193" s="869" t="s">
        <v>1783</v>
      </c>
      <c r="C193" s="869" t="s">
        <v>1783</v>
      </c>
      <c r="D193" s="870">
        <v>5316</v>
      </c>
      <c r="E193" s="869" t="s">
        <v>74</v>
      </c>
      <c r="F193" s="870" t="s">
        <v>2126</v>
      </c>
      <c r="G193" s="870" t="s">
        <v>1943</v>
      </c>
    </row>
    <row r="194" spans="2:7" ht="15">
      <c r="B194" s="869" t="s">
        <v>1783</v>
      </c>
      <c r="C194" s="869" t="s">
        <v>1783</v>
      </c>
      <c r="D194" s="870">
        <v>3056</v>
      </c>
      <c r="E194" s="869" t="s">
        <v>984</v>
      </c>
      <c r="F194" s="868" t="s">
        <v>1757</v>
      </c>
      <c r="G194" s="870" t="s">
        <v>1943</v>
      </c>
    </row>
    <row r="195" spans="2:7" ht="15">
      <c r="B195" s="869" t="s">
        <v>1783</v>
      </c>
      <c r="C195" s="869" t="s">
        <v>1783</v>
      </c>
      <c r="D195" s="870">
        <v>5320</v>
      </c>
      <c r="E195" s="869" t="s">
        <v>71</v>
      </c>
      <c r="F195" s="870" t="s">
        <v>2126</v>
      </c>
      <c r="G195" s="870" t="s">
        <v>1950</v>
      </c>
    </row>
    <row r="196" spans="2:7" ht="15">
      <c r="B196" s="869" t="s">
        <v>1783</v>
      </c>
      <c r="C196" s="869" t="s">
        <v>1783</v>
      </c>
      <c r="D196" s="870">
        <v>3063</v>
      </c>
      <c r="E196" s="869" t="s">
        <v>985</v>
      </c>
      <c r="F196" s="868" t="s">
        <v>1757</v>
      </c>
      <c r="G196" s="870" t="s">
        <v>1950</v>
      </c>
    </row>
    <row r="197" spans="2:7" ht="15">
      <c r="B197" s="869" t="s">
        <v>1783</v>
      </c>
      <c r="C197" s="869" t="s">
        <v>1783</v>
      </c>
      <c r="D197" s="870">
        <v>5356</v>
      </c>
      <c r="E197" s="869" t="s">
        <v>1101</v>
      </c>
      <c r="F197" s="870" t="s">
        <v>2126</v>
      </c>
      <c r="G197" s="870" t="s">
        <v>1959</v>
      </c>
    </row>
    <row r="198" spans="2:7" ht="15">
      <c r="B198" s="869" t="s">
        <v>1783</v>
      </c>
      <c r="C198" s="869" t="s">
        <v>1783</v>
      </c>
      <c r="D198" s="870">
        <v>3084</v>
      </c>
      <c r="E198" s="869" t="s">
        <v>1109</v>
      </c>
      <c r="F198" s="868" t="s">
        <v>1757</v>
      </c>
      <c r="G198" s="870" t="s">
        <v>1959</v>
      </c>
    </row>
    <row r="199" spans="2:7" ht="15">
      <c r="B199" s="869" t="s">
        <v>1783</v>
      </c>
      <c r="C199" s="869" t="s">
        <v>1783</v>
      </c>
      <c r="D199" s="870">
        <v>5359</v>
      </c>
      <c r="E199" s="869" t="s">
        <v>1091</v>
      </c>
      <c r="F199" s="870" t="s">
        <v>2126</v>
      </c>
      <c r="G199" s="870" t="s">
        <v>1962</v>
      </c>
    </row>
    <row r="200" spans="2:7" ht="15">
      <c r="B200" s="869" t="s">
        <v>1783</v>
      </c>
      <c r="C200" s="869" t="s">
        <v>1783</v>
      </c>
      <c r="D200" s="870">
        <v>3087</v>
      </c>
      <c r="E200" s="869" t="s">
        <v>1110</v>
      </c>
      <c r="F200" s="870" t="s">
        <v>1757</v>
      </c>
      <c r="G200" s="870" t="s">
        <v>1962</v>
      </c>
    </row>
    <row r="201" spans="2:7" ht="15">
      <c r="B201" s="869" t="s">
        <v>1783</v>
      </c>
      <c r="C201" s="869" t="s">
        <v>1783</v>
      </c>
      <c r="D201" s="870">
        <v>5763</v>
      </c>
      <c r="E201" s="869" t="s">
        <v>663</v>
      </c>
      <c r="F201" s="870" t="s">
        <v>2126</v>
      </c>
      <c r="G201" s="870" t="s">
        <v>1951</v>
      </c>
    </row>
    <row r="202" spans="2:7" ht="15">
      <c r="B202" s="869" t="s">
        <v>1783</v>
      </c>
      <c r="C202" s="869" t="s">
        <v>1783</v>
      </c>
      <c r="D202" s="870">
        <v>3064</v>
      </c>
      <c r="E202" s="869" t="s">
        <v>986</v>
      </c>
      <c r="F202" s="868" t="s">
        <v>1757</v>
      </c>
      <c r="G202" s="870" t="s">
        <v>1951</v>
      </c>
    </row>
    <row r="203" spans="2:7" ht="15">
      <c r="B203" s="869" t="s">
        <v>1783</v>
      </c>
      <c r="C203" s="869" t="s">
        <v>1783</v>
      </c>
      <c r="D203" s="870">
        <v>5322</v>
      </c>
      <c r="E203" s="869" t="s">
        <v>69</v>
      </c>
      <c r="F203" s="870" t="s">
        <v>2126</v>
      </c>
      <c r="G203" s="870" t="s">
        <v>1948</v>
      </c>
    </row>
    <row r="204" spans="2:7" ht="15">
      <c r="B204" s="869" t="s">
        <v>1783</v>
      </c>
      <c r="C204" s="869" t="s">
        <v>1783</v>
      </c>
      <c r="D204" s="870">
        <v>3061</v>
      </c>
      <c r="E204" s="869" t="s">
        <v>987</v>
      </c>
      <c r="F204" s="868" t="s">
        <v>1757</v>
      </c>
      <c r="G204" s="870" t="s">
        <v>1948</v>
      </c>
    </row>
    <row r="205" spans="2:7" ht="15">
      <c r="B205" s="869" t="s">
        <v>1783</v>
      </c>
      <c r="C205" s="869" t="s">
        <v>1783</v>
      </c>
      <c r="D205" s="870">
        <v>5764</v>
      </c>
      <c r="E205" s="869" t="s">
        <v>514</v>
      </c>
      <c r="F205" s="870" t="s">
        <v>2126</v>
      </c>
      <c r="G205" s="870" t="s">
        <v>1952</v>
      </c>
    </row>
    <row r="206" spans="2:7" ht="15">
      <c r="B206" s="869" t="s">
        <v>1783</v>
      </c>
      <c r="C206" s="869" t="s">
        <v>1783</v>
      </c>
      <c r="D206" s="870">
        <v>3065</v>
      </c>
      <c r="E206" s="869" t="s">
        <v>988</v>
      </c>
      <c r="F206" s="868" t="s">
        <v>1757</v>
      </c>
      <c r="G206" s="870" t="s">
        <v>1952</v>
      </c>
    </row>
    <row r="207" spans="2:7" ht="15">
      <c r="B207" s="869" t="s">
        <v>1783</v>
      </c>
      <c r="C207" s="869" t="s">
        <v>1783</v>
      </c>
      <c r="D207" s="870">
        <v>5765</v>
      </c>
      <c r="E207" s="869" t="s">
        <v>515</v>
      </c>
      <c r="F207" s="870" t="s">
        <v>2126</v>
      </c>
      <c r="G207" s="870" t="s">
        <v>1953</v>
      </c>
    </row>
    <row r="208" spans="2:7" ht="15">
      <c r="B208" s="869" t="s">
        <v>1783</v>
      </c>
      <c r="C208" s="869" t="s">
        <v>1783</v>
      </c>
      <c r="D208" s="870">
        <v>3066</v>
      </c>
      <c r="E208" s="869" t="s">
        <v>989</v>
      </c>
      <c r="F208" s="868" t="s">
        <v>1757</v>
      </c>
      <c r="G208" s="870" t="s">
        <v>1953</v>
      </c>
    </row>
    <row r="209" spans="2:7" ht="15">
      <c r="B209" s="869" t="s">
        <v>1783</v>
      </c>
      <c r="C209" s="869" t="s">
        <v>1783</v>
      </c>
      <c r="D209" s="870">
        <v>5357</v>
      </c>
      <c r="E209" s="869" t="s">
        <v>1102</v>
      </c>
      <c r="F209" s="870" t="s">
        <v>2126</v>
      </c>
      <c r="G209" s="870" t="s">
        <v>1960</v>
      </c>
    </row>
    <row r="210" spans="2:7" ht="15">
      <c r="B210" s="869" t="s">
        <v>1783</v>
      </c>
      <c r="C210" s="869" t="s">
        <v>1783</v>
      </c>
      <c r="D210" s="870">
        <v>5355</v>
      </c>
      <c r="E210" s="869" t="s">
        <v>1092</v>
      </c>
      <c r="F210" s="870" t="s">
        <v>2126</v>
      </c>
      <c r="G210" s="870" t="s">
        <v>1958</v>
      </c>
    </row>
    <row r="211" spans="2:7" ht="15">
      <c r="B211" s="869" t="s">
        <v>1783</v>
      </c>
      <c r="C211" s="869" t="s">
        <v>1783</v>
      </c>
      <c r="D211" s="870">
        <v>3083</v>
      </c>
      <c r="E211" s="869" t="s">
        <v>1111</v>
      </c>
      <c r="F211" s="868" t="s">
        <v>1757</v>
      </c>
      <c r="G211" s="870" t="s">
        <v>1958</v>
      </c>
    </row>
    <row r="212" spans="2:7" ht="15">
      <c r="B212" s="869" t="s">
        <v>1783</v>
      </c>
      <c r="C212" s="869" t="s">
        <v>1783</v>
      </c>
      <c r="D212" s="870">
        <v>3085</v>
      </c>
      <c r="E212" s="869" t="s">
        <v>1112</v>
      </c>
      <c r="F212" s="868" t="s">
        <v>1757</v>
      </c>
      <c r="G212" s="870" t="s">
        <v>1960</v>
      </c>
    </row>
    <row r="213" spans="2:7" ht="15">
      <c r="B213" s="869" t="s">
        <v>1783</v>
      </c>
      <c r="C213" s="869" t="s">
        <v>1783</v>
      </c>
      <c r="D213" s="870">
        <v>5354</v>
      </c>
      <c r="E213" s="869" t="s">
        <v>1093</v>
      </c>
      <c r="F213" s="870" t="s">
        <v>2126</v>
      </c>
      <c r="G213" s="870" t="s">
        <v>1957</v>
      </c>
    </row>
    <row r="214" spans="2:7" ht="15">
      <c r="B214" s="869" t="s">
        <v>1783</v>
      </c>
      <c r="C214" s="869" t="s">
        <v>1783</v>
      </c>
      <c r="D214" s="870">
        <v>3082</v>
      </c>
      <c r="E214" s="869" t="s">
        <v>1113</v>
      </c>
      <c r="F214" s="868" t="s">
        <v>1757</v>
      </c>
      <c r="G214" s="870" t="s">
        <v>1957</v>
      </c>
    </row>
    <row r="215" spans="2:7" ht="15">
      <c r="B215" s="869" t="s">
        <v>1783</v>
      </c>
      <c r="C215" s="869" t="s">
        <v>1783</v>
      </c>
      <c r="D215" s="870">
        <v>5353</v>
      </c>
      <c r="E215" s="869" t="s">
        <v>1094</v>
      </c>
      <c r="F215" s="870" t="s">
        <v>2126</v>
      </c>
      <c r="G215" s="870" t="s">
        <v>1956</v>
      </c>
    </row>
    <row r="216" spans="2:7" ht="15">
      <c r="B216" s="869" t="s">
        <v>1783</v>
      </c>
      <c r="C216" s="869" t="s">
        <v>1783</v>
      </c>
      <c r="D216" s="870">
        <v>3081</v>
      </c>
      <c r="E216" s="869" t="s">
        <v>1114</v>
      </c>
      <c r="F216" s="868" t="s">
        <v>1757</v>
      </c>
      <c r="G216" s="870" t="s">
        <v>1956</v>
      </c>
    </row>
    <row r="217" spans="2:7" ht="15">
      <c r="B217" s="869" t="s">
        <v>1783</v>
      </c>
      <c r="C217" s="869" t="s">
        <v>1783</v>
      </c>
      <c r="D217" s="870">
        <v>5304</v>
      </c>
      <c r="E217" s="869" t="s">
        <v>85</v>
      </c>
      <c r="F217" s="870" t="s">
        <v>2126</v>
      </c>
      <c r="G217" s="870" t="s">
        <v>1894</v>
      </c>
    </row>
    <row r="218" spans="2:7" ht="15">
      <c r="B218" s="869" t="s">
        <v>1783</v>
      </c>
      <c r="C218" s="869" t="s">
        <v>1783</v>
      </c>
      <c r="D218" s="870">
        <v>2973</v>
      </c>
      <c r="E218" s="869" t="s">
        <v>1893</v>
      </c>
      <c r="F218" s="870" t="s">
        <v>1757</v>
      </c>
      <c r="G218" s="870" t="s">
        <v>1894</v>
      </c>
    </row>
    <row r="219" spans="2:7" ht="15">
      <c r="B219" s="869" t="s">
        <v>1783</v>
      </c>
      <c r="C219" s="869" t="s">
        <v>1783</v>
      </c>
      <c r="D219" s="870">
        <v>5308</v>
      </c>
      <c r="E219" s="869" t="s">
        <v>82</v>
      </c>
      <c r="F219" s="870" t="s">
        <v>2126</v>
      </c>
      <c r="G219" s="870" t="s">
        <v>1899</v>
      </c>
    </row>
    <row r="220" spans="2:7" ht="15">
      <c r="B220" s="869" t="s">
        <v>1783</v>
      </c>
      <c r="C220" s="869" t="s">
        <v>1783</v>
      </c>
      <c r="D220" s="870">
        <v>2977</v>
      </c>
      <c r="E220" s="869" t="s">
        <v>990</v>
      </c>
      <c r="F220" s="870" t="s">
        <v>1757</v>
      </c>
      <c r="G220" s="870" t="s">
        <v>1899</v>
      </c>
    </row>
    <row r="221" spans="2:7" ht="15">
      <c r="B221" s="869" t="s">
        <v>1783</v>
      </c>
      <c r="C221" s="869" t="s">
        <v>1783</v>
      </c>
      <c r="D221" s="870">
        <v>5325</v>
      </c>
      <c r="E221" s="869" t="s">
        <v>68</v>
      </c>
      <c r="F221" s="870" t="s">
        <v>2126</v>
      </c>
      <c r="G221" s="870" t="s">
        <v>1902</v>
      </c>
    </row>
    <row r="222" spans="2:7" ht="15">
      <c r="B222" s="869" t="s">
        <v>1783</v>
      </c>
      <c r="C222" s="869" t="s">
        <v>1783</v>
      </c>
      <c r="D222" s="870">
        <v>2981</v>
      </c>
      <c r="E222" s="869" t="s">
        <v>991</v>
      </c>
      <c r="F222" s="870" t="s">
        <v>1757</v>
      </c>
      <c r="G222" s="870" t="s">
        <v>1902</v>
      </c>
    </row>
    <row r="223" spans="2:7" ht="15">
      <c r="B223" s="869" t="s">
        <v>1783</v>
      </c>
      <c r="C223" s="869" t="s">
        <v>1783</v>
      </c>
      <c r="D223" s="870">
        <v>5841</v>
      </c>
      <c r="E223" s="869" t="s">
        <v>2228</v>
      </c>
      <c r="F223" s="870" t="s">
        <v>2135</v>
      </c>
      <c r="G223" s="870" t="s">
        <v>1898</v>
      </c>
    </row>
    <row r="224" spans="2:7" ht="15">
      <c r="B224" s="869" t="s">
        <v>1783</v>
      </c>
      <c r="C224" s="869" t="s">
        <v>1783</v>
      </c>
      <c r="D224" s="870">
        <v>2976</v>
      </c>
      <c r="E224" s="869" t="s">
        <v>992</v>
      </c>
      <c r="F224" s="868" t="s">
        <v>1757</v>
      </c>
      <c r="G224" s="870" t="s">
        <v>1898</v>
      </c>
    </row>
    <row r="225" spans="2:7" ht="15">
      <c r="B225" s="869" t="s">
        <v>1783</v>
      </c>
      <c r="C225" s="869" t="s">
        <v>1783</v>
      </c>
      <c r="D225" s="870">
        <v>5309</v>
      </c>
      <c r="E225" s="869" t="s">
        <v>81</v>
      </c>
      <c r="F225" s="870" t="s">
        <v>2126</v>
      </c>
      <c r="G225" s="870" t="s">
        <v>1900</v>
      </c>
    </row>
    <row r="226" spans="2:7" ht="15">
      <c r="B226" s="869" t="s">
        <v>1783</v>
      </c>
      <c r="C226" s="869" t="s">
        <v>1783</v>
      </c>
      <c r="D226" s="870">
        <v>2978</v>
      </c>
      <c r="E226" s="869" t="s">
        <v>993</v>
      </c>
      <c r="F226" s="870" t="s">
        <v>1757</v>
      </c>
      <c r="G226" s="870" t="s">
        <v>1900</v>
      </c>
    </row>
    <row r="227" spans="2:7" ht="15">
      <c r="B227" s="869" t="s">
        <v>1783</v>
      </c>
      <c r="C227" s="869" t="s">
        <v>1783</v>
      </c>
      <c r="D227" s="870">
        <v>5312</v>
      </c>
      <c r="E227" s="869" t="s">
        <v>80</v>
      </c>
      <c r="F227" s="870" t="s">
        <v>2126</v>
      </c>
      <c r="G227" s="870" t="s">
        <v>1901</v>
      </c>
    </row>
    <row r="228" spans="2:7" ht="15">
      <c r="B228" s="869" t="s">
        <v>1783</v>
      </c>
      <c r="C228" s="869" t="s">
        <v>1783</v>
      </c>
      <c r="D228" s="870">
        <v>2979</v>
      </c>
      <c r="E228" s="869" t="s">
        <v>994</v>
      </c>
      <c r="F228" s="868" t="s">
        <v>1757</v>
      </c>
      <c r="G228" s="870" t="s">
        <v>1901</v>
      </c>
    </row>
    <row r="229" spans="2:7" ht="15">
      <c r="B229" s="869" t="s">
        <v>1783</v>
      </c>
      <c r="C229" s="869" t="s">
        <v>1783</v>
      </c>
      <c r="D229" s="870">
        <v>5865</v>
      </c>
      <c r="E229" s="869" t="s">
        <v>1095</v>
      </c>
      <c r="F229" s="870" t="s">
        <v>2126</v>
      </c>
      <c r="G229" s="870" t="s">
        <v>2035</v>
      </c>
    </row>
    <row r="230" spans="2:7" ht="15">
      <c r="B230" s="869" t="s">
        <v>1783</v>
      </c>
      <c r="C230" s="869" t="s">
        <v>1783</v>
      </c>
      <c r="D230" s="870">
        <v>4247</v>
      </c>
      <c r="E230" s="869" t="s">
        <v>1115</v>
      </c>
      <c r="F230" s="868" t="s">
        <v>1757</v>
      </c>
      <c r="G230" s="870" t="s">
        <v>2035</v>
      </c>
    </row>
    <row r="231" spans="2:7" ht="15">
      <c r="B231" s="869" t="s">
        <v>1783</v>
      </c>
      <c r="C231" s="869" t="s">
        <v>1783</v>
      </c>
      <c r="D231" s="870">
        <v>5360</v>
      </c>
      <c r="E231" s="869" t="s">
        <v>67</v>
      </c>
      <c r="F231" s="870" t="s">
        <v>2126</v>
      </c>
      <c r="G231" s="870" t="s">
        <v>1906</v>
      </c>
    </row>
    <row r="232" spans="2:7" ht="15">
      <c r="B232" s="869" t="s">
        <v>1783</v>
      </c>
      <c r="C232" s="869" t="s">
        <v>1783</v>
      </c>
      <c r="D232" s="870">
        <v>2986</v>
      </c>
      <c r="E232" s="869" t="s">
        <v>995</v>
      </c>
      <c r="F232" s="870" t="s">
        <v>1757</v>
      </c>
      <c r="G232" s="870" t="s">
        <v>1906</v>
      </c>
    </row>
    <row r="233" spans="2:7" ht="15">
      <c r="B233" s="869" t="s">
        <v>1783</v>
      </c>
      <c r="C233" s="869" t="s">
        <v>1783</v>
      </c>
      <c r="D233" s="870">
        <v>5306</v>
      </c>
      <c r="E233" s="869" t="s">
        <v>83</v>
      </c>
      <c r="F233" s="870" t="s">
        <v>2126</v>
      </c>
      <c r="G233" s="870" t="s">
        <v>1897</v>
      </c>
    </row>
    <row r="234" spans="2:7" ht="15">
      <c r="B234" s="869" t="s">
        <v>1783</v>
      </c>
      <c r="C234" s="869" t="s">
        <v>1783</v>
      </c>
      <c r="D234" s="870">
        <v>2975</v>
      </c>
      <c r="E234" s="869" t="s">
        <v>996</v>
      </c>
      <c r="F234" s="870" t="s">
        <v>1757</v>
      </c>
      <c r="G234" s="870" t="s">
        <v>1897</v>
      </c>
    </row>
    <row r="235" spans="2:7" ht="15">
      <c r="B235" s="871" t="s">
        <v>1783</v>
      </c>
      <c r="C235" s="871" t="s">
        <v>1783</v>
      </c>
      <c r="D235" s="932">
        <v>5326</v>
      </c>
      <c r="E235" s="871" t="s">
        <v>2155</v>
      </c>
      <c r="F235" s="932" t="s">
        <v>2126</v>
      </c>
      <c r="G235" s="932" t="s">
        <v>1904</v>
      </c>
    </row>
    <row r="236" spans="2:7" ht="15">
      <c r="B236" s="869" t="s">
        <v>1783</v>
      </c>
      <c r="C236" s="869" t="s">
        <v>1783</v>
      </c>
      <c r="D236" s="870">
        <v>2982</v>
      </c>
      <c r="E236" s="869" t="s">
        <v>1903</v>
      </c>
      <c r="F236" s="870" t="s">
        <v>1757</v>
      </c>
      <c r="G236" s="870" t="s">
        <v>1904</v>
      </c>
    </row>
    <row r="237" spans="2:7" ht="15">
      <c r="B237" s="869" t="s">
        <v>1783</v>
      </c>
      <c r="C237" s="869" t="s">
        <v>1783</v>
      </c>
      <c r="D237" s="870">
        <v>5807</v>
      </c>
      <c r="E237" s="869" t="s">
        <v>2197</v>
      </c>
      <c r="F237" s="870" t="s">
        <v>2135</v>
      </c>
      <c r="G237" s="870" t="s">
        <v>1905</v>
      </c>
    </row>
    <row r="238" spans="2:7" ht="15">
      <c r="B238" s="869" t="s">
        <v>1783</v>
      </c>
      <c r="C238" s="869" t="s">
        <v>1783</v>
      </c>
      <c r="D238" s="870">
        <v>2984</v>
      </c>
      <c r="E238" s="869" t="s">
        <v>997</v>
      </c>
      <c r="F238" s="870" t="s">
        <v>1757</v>
      </c>
      <c r="G238" s="870" t="s">
        <v>1905</v>
      </c>
    </row>
    <row r="239" spans="2:7" ht="15">
      <c r="B239" s="869" t="s">
        <v>1783</v>
      </c>
      <c r="C239" s="869" t="s">
        <v>1783</v>
      </c>
      <c r="D239" s="870">
        <v>5305</v>
      </c>
      <c r="E239" s="869" t="s">
        <v>84</v>
      </c>
      <c r="F239" s="870" t="s">
        <v>2126</v>
      </c>
      <c r="G239" s="870" t="s">
        <v>1896</v>
      </c>
    </row>
    <row r="240" spans="2:7" ht="15">
      <c r="B240" s="869" t="s">
        <v>1783</v>
      </c>
      <c r="C240" s="869" t="s">
        <v>1783</v>
      </c>
      <c r="D240" s="870">
        <v>2974</v>
      </c>
      <c r="E240" s="869" t="s">
        <v>1895</v>
      </c>
      <c r="F240" s="870" t="s">
        <v>1757</v>
      </c>
      <c r="G240" s="870" t="s">
        <v>1896</v>
      </c>
    </row>
    <row r="241" spans="2:7" ht="15">
      <c r="B241" s="871" t="s">
        <v>1783</v>
      </c>
      <c r="C241" s="871" t="s">
        <v>1783</v>
      </c>
      <c r="D241" s="932">
        <v>5987</v>
      </c>
      <c r="E241" s="871" t="s">
        <v>2353</v>
      </c>
      <c r="F241" s="932" t="s">
        <v>2126</v>
      </c>
      <c r="G241" s="932" t="s">
        <v>2123</v>
      </c>
    </row>
    <row r="242" spans="2:7" ht="15">
      <c r="B242" s="869" t="s">
        <v>1783</v>
      </c>
      <c r="C242" s="869" t="s">
        <v>1783</v>
      </c>
      <c r="D242" s="870">
        <v>4440</v>
      </c>
      <c r="E242" s="869" t="s">
        <v>2122</v>
      </c>
      <c r="F242" s="870" t="s">
        <v>1757</v>
      </c>
      <c r="G242" s="870" t="s">
        <v>2123</v>
      </c>
    </row>
    <row r="243" spans="2:7" ht="15">
      <c r="B243" s="869" t="s">
        <v>1548</v>
      </c>
      <c r="C243" s="869" t="s">
        <v>1548</v>
      </c>
      <c r="D243" s="870">
        <v>5861</v>
      </c>
      <c r="E243" s="869" t="s">
        <v>919</v>
      </c>
      <c r="F243" s="870" t="s">
        <v>2126</v>
      </c>
      <c r="G243" s="870" t="s">
        <v>2234</v>
      </c>
    </row>
    <row r="244" spans="2:7" ht="15">
      <c r="B244" s="873" t="s">
        <v>1548</v>
      </c>
      <c r="C244" s="873" t="s">
        <v>1548</v>
      </c>
      <c r="D244" s="872">
        <v>5957</v>
      </c>
      <c r="E244" s="873" t="s">
        <v>2848</v>
      </c>
      <c r="F244" s="872" t="s">
        <v>2190</v>
      </c>
      <c r="G244" s="872" t="s">
        <v>2327</v>
      </c>
    </row>
    <row r="245" spans="2:7" ht="15">
      <c r="B245" s="869" t="s">
        <v>1548</v>
      </c>
      <c r="C245" s="869" t="s">
        <v>1548</v>
      </c>
      <c r="D245" s="870">
        <v>5858</v>
      </c>
      <c r="E245" s="869" t="s">
        <v>1000</v>
      </c>
      <c r="F245" s="870" t="s">
        <v>2126</v>
      </c>
      <c r="G245" s="870" t="s">
        <v>2018</v>
      </c>
    </row>
    <row r="246" spans="2:7" ht="15">
      <c r="B246" s="869" t="s">
        <v>1548</v>
      </c>
      <c r="C246" s="869" t="s">
        <v>1548</v>
      </c>
      <c r="D246" s="870">
        <v>2288</v>
      </c>
      <c r="E246" s="869" t="s">
        <v>267</v>
      </c>
      <c r="F246" s="868" t="s">
        <v>1751</v>
      </c>
      <c r="G246" s="870" t="s">
        <v>1804</v>
      </c>
    </row>
    <row r="247" spans="2:7" ht="15">
      <c r="B247" s="869" t="s">
        <v>1548</v>
      </c>
      <c r="C247" s="869" t="s">
        <v>1548</v>
      </c>
      <c r="D247" s="870">
        <v>2289</v>
      </c>
      <c r="E247" s="869" t="s">
        <v>268</v>
      </c>
      <c r="F247" s="868" t="s">
        <v>1751</v>
      </c>
      <c r="G247" s="870" t="s">
        <v>1805</v>
      </c>
    </row>
    <row r="248" spans="2:7" ht="15">
      <c r="B248" s="869" t="s">
        <v>1548</v>
      </c>
      <c r="C248" s="869" t="s">
        <v>1548</v>
      </c>
      <c r="D248" s="870">
        <v>2287</v>
      </c>
      <c r="E248" s="869" t="s">
        <v>266</v>
      </c>
      <c r="F248" s="868" t="s">
        <v>1751</v>
      </c>
      <c r="G248" s="870" t="s">
        <v>1803</v>
      </c>
    </row>
    <row r="249" spans="2:7" ht="15">
      <c r="B249" s="869" t="s">
        <v>1548</v>
      </c>
      <c r="C249" s="869" t="s">
        <v>1548</v>
      </c>
      <c r="D249" s="870">
        <v>2286</v>
      </c>
      <c r="E249" s="869" t="s">
        <v>265</v>
      </c>
      <c r="F249" s="868" t="s">
        <v>1751</v>
      </c>
      <c r="G249" s="870" t="s">
        <v>1802</v>
      </c>
    </row>
    <row r="250" spans="2:7" ht="15">
      <c r="B250" s="869" t="s">
        <v>1548</v>
      </c>
      <c r="C250" s="869" t="s">
        <v>1548</v>
      </c>
      <c r="D250" s="870">
        <v>4217</v>
      </c>
      <c r="E250" s="869" t="s">
        <v>2017</v>
      </c>
      <c r="F250" s="870" t="s">
        <v>1757</v>
      </c>
      <c r="G250" s="870" t="s">
        <v>2018</v>
      </c>
    </row>
    <row r="251" spans="2:7" ht="15">
      <c r="B251" s="869" t="s">
        <v>1548</v>
      </c>
      <c r="C251" s="869" t="s">
        <v>1548</v>
      </c>
      <c r="D251" s="870">
        <v>5885</v>
      </c>
      <c r="E251" s="869" t="s">
        <v>2249</v>
      </c>
      <c r="F251" s="870" t="s">
        <v>2135</v>
      </c>
      <c r="G251" s="870" t="s">
        <v>2250</v>
      </c>
    </row>
    <row r="252" spans="2:7" ht="15">
      <c r="B252" s="869" t="s">
        <v>1548</v>
      </c>
      <c r="C252" s="869" t="s">
        <v>1548</v>
      </c>
      <c r="D252" s="870">
        <v>5484</v>
      </c>
      <c r="E252" s="869" t="s">
        <v>31</v>
      </c>
      <c r="F252" s="870" t="s">
        <v>2126</v>
      </c>
      <c r="G252" s="870" t="s">
        <v>1855</v>
      </c>
    </row>
    <row r="253" spans="2:7" ht="15">
      <c r="B253" s="869" t="s">
        <v>1548</v>
      </c>
      <c r="C253" s="869" t="s">
        <v>1548</v>
      </c>
      <c r="D253" s="870">
        <v>2706</v>
      </c>
      <c r="E253" s="869" t="s">
        <v>1854</v>
      </c>
      <c r="F253" s="868" t="s">
        <v>1757</v>
      </c>
      <c r="G253" s="870" t="s">
        <v>1855</v>
      </c>
    </row>
    <row r="254" spans="2:7" ht="15">
      <c r="B254" s="869" t="s">
        <v>1548</v>
      </c>
      <c r="C254" s="869" t="s">
        <v>1548</v>
      </c>
      <c r="D254" s="870">
        <v>5766</v>
      </c>
      <c r="E254" s="869" t="s">
        <v>517</v>
      </c>
      <c r="F254" s="870" t="s">
        <v>2126</v>
      </c>
      <c r="G254" s="870" t="s">
        <v>2179</v>
      </c>
    </row>
    <row r="255" spans="2:7" ht="15">
      <c r="B255" s="869" t="s">
        <v>1548</v>
      </c>
      <c r="C255" s="869" t="s">
        <v>1548</v>
      </c>
      <c r="D255" s="870">
        <v>4400</v>
      </c>
      <c r="E255" s="869" t="s">
        <v>2081</v>
      </c>
      <c r="F255" s="870" t="s">
        <v>1751</v>
      </c>
      <c r="G255" s="870" t="s">
        <v>2082</v>
      </c>
    </row>
    <row r="256" spans="2:7" ht="15">
      <c r="B256" s="869" t="s">
        <v>1548</v>
      </c>
      <c r="C256" s="869" t="s">
        <v>1548</v>
      </c>
      <c r="D256" s="870">
        <v>4403</v>
      </c>
      <c r="E256" s="869" t="s">
        <v>2084</v>
      </c>
      <c r="F256" s="870" t="s">
        <v>1751</v>
      </c>
      <c r="G256" s="870" t="s">
        <v>2085</v>
      </c>
    </row>
    <row r="257" spans="2:7" ht="15">
      <c r="B257" s="869" t="s">
        <v>1548</v>
      </c>
      <c r="C257" s="869" t="s">
        <v>1548</v>
      </c>
      <c r="D257" s="870">
        <v>5487</v>
      </c>
      <c r="E257" s="869" t="s">
        <v>30</v>
      </c>
      <c r="F257" s="870" t="s">
        <v>2126</v>
      </c>
      <c r="G257" s="870" t="s">
        <v>2156</v>
      </c>
    </row>
    <row r="258" spans="2:7" ht="15">
      <c r="B258" s="869" t="s">
        <v>1548</v>
      </c>
      <c r="C258" s="869" t="s">
        <v>1548</v>
      </c>
      <c r="D258" s="870">
        <v>5862</v>
      </c>
      <c r="E258" s="869" t="s">
        <v>2235</v>
      </c>
      <c r="F258" s="870" t="s">
        <v>2135</v>
      </c>
      <c r="G258" s="870" t="s">
        <v>2236</v>
      </c>
    </row>
    <row r="259" spans="2:7" ht="15">
      <c r="B259" s="869" t="s">
        <v>1548</v>
      </c>
      <c r="C259" s="869" t="s">
        <v>1548</v>
      </c>
      <c r="D259" s="870">
        <v>5777</v>
      </c>
      <c r="E259" s="869" t="s">
        <v>1597</v>
      </c>
      <c r="F259" s="870" t="s">
        <v>2135</v>
      </c>
      <c r="G259" s="870" t="s">
        <v>2094</v>
      </c>
    </row>
    <row r="260" spans="2:7" ht="15">
      <c r="B260" s="869" t="s">
        <v>1548</v>
      </c>
      <c r="C260" s="869" t="s">
        <v>1548</v>
      </c>
      <c r="D260" s="870">
        <v>4419</v>
      </c>
      <c r="E260" s="869" t="s">
        <v>2093</v>
      </c>
      <c r="F260" s="868" t="s">
        <v>1757</v>
      </c>
      <c r="G260" s="870" t="s">
        <v>2094</v>
      </c>
    </row>
    <row r="261" spans="2:7" ht="15">
      <c r="B261" s="869" t="s">
        <v>1548</v>
      </c>
      <c r="C261" s="869" t="s">
        <v>1548</v>
      </c>
      <c r="D261" s="870">
        <v>5968</v>
      </c>
      <c r="E261" s="869" t="s">
        <v>1558</v>
      </c>
      <c r="F261" s="870" t="s">
        <v>2135</v>
      </c>
      <c r="G261" s="870" t="s">
        <v>2334</v>
      </c>
    </row>
    <row r="262" spans="2:7" ht="15">
      <c r="B262" s="869" t="s">
        <v>1548</v>
      </c>
      <c r="C262" s="869" t="s">
        <v>1548</v>
      </c>
      <c r="D262" s="870">
        <v>5778</v>
      </c>
      <c r="E262" s="869" t="s">
        <v>2181</v>
      </c>
      <c r="F262" s="870" t="s">
        <v>2135</v>
      </c>
      <c r="G262" s="870" t="s">
        <v>2182</v>
      </c>
    </row>
    <row r="263" spans="2:7" ht="15">
      <c r="B263" s="869" t="s">
        <v>1813</v>
      </c>
      <c r="C263" s="869" t="s">
        <v>823</v>
      </c>
      <c r="D263" s="870">
        <v>5838</v>
      </c>
      <c r="E263" s="869" t="s">
        <v>616</v>
      </c>
      <c r="F263" s="870" t="s">
        <v>2135</v>
      </c>
      <c r="G263" s="870" t="s">
        <v>2226</v>
      </c>
    </row>
    <row r="264" spans="2:7" ht="15">
      <c r="B264" s="869" t="s">
        <v>1813</v>
      </c>
      <c r="C264" s="869" t="s">
        <v>823</v>
      </c>
      <c r="D264" s="870">
        <v>5869</v>
      </c>
      <c r="E264" s="869" t="s">
        <v>902</v>
      </c>
      <c r="F264" s="868" t="s">
        <v>2190</v>
      </c>
      <c r="G264" s="870" t="s">
        <v>2237</v>
      </c>
    </row>
    <row r="265" spans="2:7" ht="15">
      <c r="B265" s="869" t="s">
        <v>1813</v>
      </c>
      <c r="C265" s="869" t="s">
        <v>823</v>
      </c>
      <c r="D265" s="870">
        <v>5870</v>
      </c>
      <c r="E265" s="869" t="s">
        <v>903</v>
      </c>
      <c r="F265" s="870" t="s">
        <v>2135</v>
      </c>
      <c r="G265" s="870" t="s">
        <v>2238</v>
      </c>
    </row>
    <row r="266" spans="2:7" ht="15">
      <c r="B266" s="869" t="s">
        <v>1813</v>
      </c>
      <c r="C266" s="869" t="s">
        <v>823</v>
      </c>
      <c r="D266" s="870">
        <v>2344</v>
      </c>
      <c r="E266" s="869" t="s">
        <v>2720</v>
      </c>
      <c r="F266" s="868" t="s">
        <v>1751</v>
      </c>
      <c r="G266" s="870" t="s">
        <v>1817</v>
      </c>
    </row>
    <row r="267" spans="2:7" ht="15">
      <c r="B267" s="869" t="s">
        <v>1813</v>
      </c>
      <c r="C267" s="869" t="s">
        <v>823</v>
      </c>
      <c r="D267" s="870">
        <v>4394</v>
      </c>
      <c r="E267" s="869" t="s">
        <v>2073</v>
      </c>
      <c r="F267" s="870" t="s">
        <v>1751</v>
      </c>
      <c r="G267" s="870" t="s">
        <v>2074</v>
      </c>
    </row>
    <row r="268" spans="2:7" ht="15">
      <c r="B268" s="869" t="s">
        <v>1813</v>
      </c>
      <c r="C268" s="869" t="s">
        <v>823</v>
      </c>
      <c r="D268" s="870">
        <v>5891</v>
      </c>
      <c r="E268" s="869" t="s">
        <v>2259</v>
      </c>
      <c r="F268" s="868" t="s">
        <v>2190</v>
      </c>
      <c r="G268" s="870" t="s">
        <v>2260</v>
      </c>
    </row>
    <row r="269" spans="2:7" ht="15">
      <c r="B269" s="869" t="s">
        <v>1813</v>
      </c>
      <c r="C269" s="869" t="s">
        <v>823</v>
      </c>
      <c r="D269" s="870">
        <v>5887</v>
      </c>
      <c r="E269" s="869" t="s">
        <v>2253</v>
      </c>
      <c r="F269" s="870" t="s">
        <v>2135</v>
      </c>
      <c r="G269" s="870" t="s">
        <v>2254</v>
      </c>
    </row>
    <row r="270" spans="2:7" ht="15">
      <c r="B270" s="869" t="s">
        <v>1813</v>
      </c>
      <c r="C270" s="869" t="s">
        <v>823</v>
      </c>
      <c r="D270" s="870">
        <v>2790</v>
      </c>
      <c r="E270" s="869" t="s">
        <v>287</v>
      </c>
      <c r="F270" s="868" t="s">
        <v>1751</v>
      </c>
      <c r="G270" s="870" t="s">
        <v>1863</v>
      </c>
    </row>
    <row r="271" spans="2:7" ht="15">
      <c r="B271" s="869" t="s">
        <v>1813</v>
      </c>
      <c r="C271" s="869" t="s">
        <v>823</v>
      </c>
      <c r="D271" s="870">
        <v>2792</v>
      </c>
      <c r="E271" s="869" t="s">
        <v>289</v>
      </c>
      <c r="F271" s="868" t="s">
        <v>1751</v>
      </c>
      <c r="G271" s="870" t="s">
        <v>1865</v>
      </c>
    </row>
    <row r="272" spans="2:7" ht="15">
      <c r="B272" s="869" t="s">
        <v>1813</v>
      </c>
      <c r="C272" s="869" t="s">
        <v>823</v>
      </c>
      <c r="D272" s="870">
        <v>5889</v>
      </c>
      <c r="E272" s="869" t="s">
        <v>2257</v>
      </c>
      <c r="F272" s="868" t="s">
        <v>2190</v>
      </c>
      <c r="G272" s="870" t="s">
        <v>2258</v>
      </c>
    </row>
    <row r="273" spans="2:7" ht="15">
      <c r="B273" s="869" t="s">
        <v>1813</v>
      </c>
      <c r="C273" s="869" t="s">
        <v>823</v>
      </c>
      <c r="D273" s="870">
        <v>2793</v>
      </c>
      <c r="E273" s="869" t="s">
        <v>290</v>
      </c>
      <c r="F273" s="868" t="s">
        <v>1751</v>
      </c>
      <c r="G273" s="870" t="s">
        <v>1866</v>
      </c>
    </row>
    <row r="274" spans="2:7" ht="15">
      <c r="B274" s="869" t="s">
        <v>1813</v>
      </c>
      <c r="C274" s="869" t="s">
        <v>823</v>
      </c>
      <c r="D274" s="870">
        <v>2342</v>
      </c>
      <c r="E274" s="869" t="s">
        <v>1814</v>
      </c>
      <c r="F274" s="868" t="s">
        <v>1751</v>
      </c>
      <c r="G274" s="870" t="s">
        <v>1815</v>
      </c>
    </row>
    <row r="275" spans="2:7" ht="15">
      <c r="B275" s="869" t="s">
        <v>1813</v>
      </c>
      <c r="C275" s="869" t="s">
        <v>823</v>
      </c>
      <c r="D275" s="870">
        <v>5888</v>
      </c>
      <c r="E275" s="873" t="s">
        <v>2255</v>
      </c>
      <c r="F275" s="868" t="s">
        <v>2190</v>
      </c>
      <c r="G275" s="870" t="s">
        <v>2256</v>
      </c>
    </row>
    <row r="276" spans="2:7" ht="15">
      <c r="B276" s="869" t="s">
        <v>1813</v>
      </c>
      <c r="C276" s="869" t="s">
        <v>823</v>
      </c>
      <c r="D276" s="870">
        <v>2349</v>
      </c>
      <c r="E276" s="869" t="s">
        <v>274</v>
      </c>
      <c r="F276" s="870" t="s">
        <v>1751</v>
      </c>
      <c r="G276" s="870" t="s">
        <v>1818</v>
      </c>
    </row>
    <row r="277" spans="2:7" ht="15">
      <c r="B277" s="869" t="s">
        <v>1813</v>
      </c>
      <c r="C277" s="869" t="s">
        <v>823</v>
      </c>
      <c r="D277" s="870">
        <v>5239</v>
      </c>
      <c r="E277" s="869" t="s">
        <v>1005</v>
      </c>
      <c r="F277" s="870" t="s">
        <v>2126</v>
      </c>
      <c r="G277" s="870" t="s">
        <v>1858</v>
      </c>
    </row>
    <row r="278" spans="2:7" ht="15">
      <c r="B278" s="869" t="s">
        <v>1813</v>
      </c>
      <c r="C278" s="869" t="s">
        <v>823</v>
      </c>
      <c r="D278" s="870">
        <v>2752</v>
      </c>
      <c r="E278" s="869" t="s">
        <v>934</v>
      </c>
      <c r="F278" s="868" t="s">
        <v>1757</v>
      </c>
      <c r="G278" s="870" t="s">
        <v>1858</v>
      </c>
    </row>
    <row r="279" spans="2:7" ht="15">
      <c r="B279" s="869" t="s">
        <v>1813</v>
      </c>
      <c r="C279" s="869" t="s">
        <v>823</v>
      </c>
      <c r="D279" s="870">
        <v>2350</v>
      </c>
      <c r="E279" s="869" t="s">
        <v>275</v>
      </c>
      <c r="F279" s="868" t="s">
        <v>1751</v>
      </c>
      <c r="G279" s="870" t="s">
        <v>1819</v>
      </c>
    </row>
    <row r="280" spans="2:7" ht="15">
      <c r="B280" s="869" t="s">
        <v>1813</v>
      </c>
      <c r="C280" s="869" t="s">
        <v>823</v>
      </c>
      <c r="D280" s="870">
        <v>5229</v>
      </c>
      <c r="E280" s="869" t="s">
        <v>92</v>
      </c>
      <c r="F280" s="870" t="s">
        <v>2126</v>
      </c>
      <c r="G280" s="870" t="s">
        <v>1868</v>
      </c>
    </row>
    <row r="281" spans="2:7" ht="15">
      <c r="B281" s="869" t="s">
        <v>1813</v>
      </c>
      <c r="C281" s="869" t="s">
        <v>823</v>
      </c>
      <c r="D281" s="870">
        <v>2852</v>
      </c>
      <c r="E281" s="869" t="s">
        <v>935</v>
      </c>
      <c r="F281" s="868" t="s">
        <v>1757</v>
      </c>
      <c r="G281" s="870" t="s">
        <v>1868</v>
      </c>
    </row>
    <row r="282" spans="2:7" ht="15">
      <c r="B282" s="869" t="s">
        <v>1813</v>
      </c>
      <c r="C282" s="869" t="s">
        <v>823</v>
      </c>
      <c r="D282" s="870">
        <v>5233</v>
      </c>
      <c r="E282" s="869" t="s">
        <v>91</v>
      </c>
      <c r="F282" s="870" t="s">
        <v>2126</v>
      </c>
      <c r="G282" s="870" t="s">
        <v>2140</v>
      </c>
    </row>
    <row r="283" spans="2:7" ht="15">
      <c r="B283" s="869" t="s">
        <v>1813</v>
      </c>
      <c r="C283" s="869" t="s">
        <v>823</v>
      </c>
      <c r="D283" s="870">
        <v>2791</v>
      </c>
      <c r="E283" s="869" t="s">
        <v>288</v>
      </c>
      <c r="F283" s="868" t="s">
        <v>1751</v>
      </c>
      <c r="G283" s="870" t="s">
        <v>1864</v>
      </c>
    </row>
    <row r="284" spans="2:7" ht="15">
      <c r="B284" s="869" t="s">
        <v>1813</v>
      </c>
      <c r="C284" s="869" t="s">
        <v>823</v>
      </c>
      <c r="D284" s="870">
        <v>2351</v>
      </c>
      <c r="E284" s="869" t="s">
        <v>276</v>
      </c>
      <c r="F284" s="868" t="s">
        <v>1751</v>
      </c>
      <c r="G284" s="870" t="s">
        <v>1820</v>
      </c>
    </row>
    <row r="285" spans="2:7" ht="15">
      <c r="B285" s="869" t="s">
        <v>1813</v>
      </c>
      <c r="C285" s="869" t="s">
        <v>823</v>
      </c>
      <c r="D285" s="870">
        <v>2343</v>
      </c>
      <c r="E285" s="869" t="s">
        <v>273</v>
      </c>
      <c r="F285" s="870" t="s">
        <v>1751</v>
      </c>
      <c r="G285" s="870" t="s">
        <v>1816</v>
      </c>
    </row>
    <row r="286" spans="2:7" ht="15">
      <c r="B286" s="869" t="s">
        <v>1799</v>
      </c>
      <c r="C286" s="869" t="s">
        <v>1799</v>
      </c>
      <c r="D286" s="870">
        <v>4264</v>
      </c>
      <c r="E286" s="869" t="s">
        <v>1479</v>
      </c>
      <c r="F286" s="868" t="s">
        <v>1751</v>
      </c>
      <c r="G286" s="870" t="s">
        <v>2049</v>
      </c>
    </row>
    <row r="287" spans="2:7" ht="15">
      <c r="B287" s="869" t="s">
        <v>1799</v>
      </c>
      <c r="C287" s="869" t="s">
        <v>1799</v>
      </c>
      <c r="D287" s="870">
        <v>5953</v>
      </c>
      <c r="E287" s="869" t="s">
        <v>2721</v>
      </c>
      <c r="F287" s="868" t="s">
        <v>2190</v>
      </c>
      <c r="G287" s="870" t="s">
        <v>2320</v>
      </c>
    </row>
    <row r="288" spans="2:7" ht="15">
      <c r="B288" s="869" t="s">
        <v>1799</v>
      </c>
      <c r="C288" s="869" t="s">
        <v>1799</v>
      </c>
      <c r="D288" s="870">
        <v>5690</v>
      </c>
      <c r="E288" s="869" t="s">
        <v>2165</v>
      </c>
      <c r="F288" s="870" t="s">
        <v>2126</v>
      </c>
      <c r="G288" s="870" t="s">
        <v>2166</v>
      </c>
    </row>
    <row r="289" spans="2:7" ht="15">
      <c r="B289" s="869" t="s">
        <v>1799</v>
      </c>
      <c r="C289" s="869" t="s">
        <v>1799</v>
      </c>
      <c r="D289" s="870">
        <v>5786</v>
      </c>
      <c r="E289" s="869" t="s">
        <v>2186</v>
      </c>
      <c r="F289" s="870" t="s">
        <v>2135</v>
      </c>
      <c r="G289" s="870" t="s">
        <v>2187</v>
      </c>
    </row>
    <row r="290" spans="2:7" ht="15">
      <c r="B290" s="869" t="s">
        <v>1799</v>
      </c>
      <c r="C290" s="869" t="s">
        <v>1799</v>
      </c>
      <c r="D290" s="870">
        <v>5939</v>
      </c>
      <c r="E290" s="869" t="s">
        <v>1142</v>
      </c>
      <c r="F290" s="870" t="s">
        <v>2135</v>
      </c>
      <c r="G290" s="870" t="s">
        <v>2310</v>
      </c>
    </row>
    <row r="291" spans="2:7" ht="15">
      <c r="B291" s="869" t="s">
        <v>1799</v>
      </c>
      <c r="C291" s="869" t="s">
        <v>1799</v>
      </c>
      <c r="D291" s="870">
        <v>5909</v>
      </c>
      <c r="E291" s="869" t="s">
        <v>1444</v>
      </c>
      <c r="F291" s="870" t="s">
        <v>2126</v>
      </c>
      <c r="G291" s="870" t="s">
        <v>2277</v>
      </c>
    </row>
    <row r="292" spans="2:7" ht="15">
      <c r="B292" s="869" t="s">
        <v>1799</v>
      </c>
      <c r="C292" s="869" t="s">
        <v>1799</v>
      </c>
      <c r="D292" s="870">
        <v>5271</v>
      </c>
      <c r="E292" s="869" t="s">
        <v>1097</v>
      </c>
      <c r="F292" s="870" t="s">
        <v>2126</v>
      </c>
      <c r="G292" s="870" t="s">
        <v>2151</v>
      </c>
    </row>
    <row r="293" spans="2:7" ht="15">
      <c r="B293" s="869" t="s">
        <v>1799</v>
      </c>
      <c r="C293" s="869" t="s">
        <v>1799</v>
      </c>
      <c r="D293" s="932">
        <v>5006</v>
      </c>
      <c r="E293" s="871" t="s">
        <v>2849</v>
      </c>
      <c r="F293" s="932" t="s">
        <v>2126</v>
      </c>
      <c r="G293" s="932">
        <v>720015170</v>
      </c>
    </row>
    <row r="294" spans="2:7" ht="15">
      <c r="B294" s="869" t="s">
        <v>1799</v>
      </c>
      <c r="C294" s="869" t="s">
        <v>1799</v>
      </c>
      <c r="D294" s="870">
        <v>5984</v>
      </c>
      <c r="E294" s="869" t="s">
        <v>2347</v>
      </c>
      <c r="F294" s="870" t="s">
        <v>2126</v>
      </c>
      <c r="G294" s="870" t="s">
        <v>2348</v>
      </c>
    </row>
    <row r="295" spans="2:7" ht="15">
      <c r="B295" s="869" t="s">
        <v>1799</v>
      </c>
      <c r="C295" s="869" t="s">
        <v>1799</v>
      </c>
      <c r="D295" s="932">
        <v>5007</v>
      </c>
      <c r="E295" s="871" t="s">
        <v>2850</v>
      </c>
      <c r="F295" s="932" t="s">
        <v>2126</v>
      </c>
      <c r="G295" s="932">
        <v>720015162</v>
      </c>
    </row>
    <row r="296" spans="2:7" ht="15">
      <c r="B296" s="869" t="s">
        <v>1799</v>
      </c>
      <c r="C296" s="869" t="s">
        <v>1799</v>
      </c>
      <c r="D296" s="870">
        <v>5955</v>
      </c>
      <c r="E296" s="869" t="s">
        <v>2323</v>
      </c>
      <c r="F296" s="868" t="s">
        <v>2190</v>
      </c>
      <c r="G296" s="870" t="s">
        <v>2324</v>
      </c>
    </row>
    <row r="297" spans="2:7" ht="15">
      <c r="B297" s="869" t="s">
        <v>1799</v>
      </c>
      <c r="C297" s="869" t="s">
        <v>1799</v>
      </c>
      <c r="D297" s="870">
        <v>5985</v>
      </c>
      <c r="E297" s="869" t="s">
        <v>2349</v>
      </c>
      <c r="F297" s="870" t="s">
        <v>2126</v>
      </c>
      <c r="G297" s="870" t="s">
        <v>2350</v>
      </c>
    </row>
    <row r="298" spans="2:7" ht="15">
      <c r="B298" s="869" t="s">
        <v>1799</v>
      </c>
      <c r="C298" s="869" t="s">
        <v>1799</v>
      </c>
      <c r="D298" s="870">
        <v>5986</v>
      </c>
      <c r="E298" s="869" t="s">
        <v>2351</v>
      </c>
      <c r="F298" s="870" t="s">
        <v>2126</v>
      </c>
      <c r="G298" s="870" t="s">
        <v>2352</v>
      </c>
    </row>
    <row r="299" spans="2:7" ht="15">
      <c r="B299" s="869" t="s">
        <v>1799</v>
      </c>
      <c r="C299" s="869" t="s">
        <v>1799</v>
      </c>
      <c r="D299" s="870">
        <v>5941</v>
      </c>
      <c r="E299" s="869" t="s">
        <v>1723</v>
      </c>
      <c r="F299" s="870" t="s">
        <v>2126</v>
      </c>
      <c r="G299" s="870" t="s">
        <v>2064</v>
      </c>
    </row>
    <row r="300" spans="2:7" ht="15">
      <c r="B300" s="869" t="s">
        <v>1799</v>
      </c>
      <c r="C300" s="869" t="s">
        <v>1799</v>
      </c>
      <c r="D300" s="870">
        <v>4386</v>
      </c>
      <c r="E300" s="869" t="s">
        <v>2722</v>
      </c>
      <c r="F300" s="868" t="s">
        <v>1757</v>
      </c>
      <c r="G300" s="870" t="s">
        <v>2064</v>
      </c>
    </row>
    <row r="301" spans="2:7" ht="15">
      <c r="B301" s="869" t="s">
        <v>1799</v>
      </c>
      <c r="C301" s="869" t="s">
        <v>1799</v>
      </c>
      <c r="D301" s="870">
        <v>4280</v>
      </c>
      <c r="E301" s="869" t="s">
        <v>1119</v>
      </c>
      <c r="F301" s="870" t="s">
        <v>1751</v>
      </c>
      <c r="G301" s="870" t="s">
        <v>2057</v>
      </c>
    </row>
    <row r="302" spans="2:7" ht="15">
      <c r="B302" s="869" t="s">
        <v>1799</v>
      </c>
      <c r="C302" s="869" t="s">
        <v>1799</v>
      </c>
      <c r="D302" s="870">
        <v>2780</v>
      </c>
      <c r="E302" s="869" t="s">
        <v>1861</v>
      </c>
      <c r="F302" s="870" t="s">
        <v>1757</v>
      </c>
      <c r="G302" s="870" t="s">
        <v>1862</v>
      </c>
    </row>
    <row r="303" spans="2:7" ht="15">
      <c r="B303" s="869" t="s">
        <v>1799</v>
      </c>
      <c r="C303" s="869" t="s">
        <v>1799</v>
      </c>
      <c r="D303" s="870">
        <v>5266</v>
      </c>
      <c r="E303" s="869" t="s">
        <v>1103</v>
      </c>
      <c r="F303" s="870" t="s">
        <v>2126</v>
      </c>
      <c r="G303" s="870" t="s">
        <v>1862</v>
      </c>
    </row>
    <row r="304" spans="2:7" ht="15">
      <c r="B304" s="869" t="s">
        <v>1799</v>
      </c>
      <c r="C304" s="869" t="s">
        <v>1799</v>
      </c>
      <c r="D304" s="870">
        <v>5952</v>
      </c>
      <c r="E304" s="869" t="s">
        <v>2723</v>
      </c>
      <c r="F304" s="868" t="s">
        <v>2190</v>
      </c>
      <c r="G304" s="870" t="s">
        <v>2724</v>
      </c>
    </row>
    <row r="305" spans="2:7" ht="15">
      <c r="B305" s="869" t="s">
        <v>1799</v>
      </c>
      <c r="C305" s="869" t="s">
        <v>1799</v>
      </c>
      <c r="D305" s="870">
        <v>5277</v>
      </c>
      <c r="E305" s="869" t="s">
        <v>2152</v>
      </c>
      <c r="F305" s="870" t="s">
        <v>2126</v>
      </c>
      <c r="G305" s="870" t="s">
        <v>2061</v>
      </c>
    </row>
    <row r="306" spans="2:7" ht="15">
      <c r="B306" s="869" t="s">
        <v>1799</v>
      </c>
      <c r="C306" s="869" t="s">
        <v>1799</v>
      </c>
      <c r="D306" s="870">
        <v>4384</v>
      </c>
      <c r="E306" s="869" t="s">
        <v>2060</v>
      </c>
      <c r="F306" s="868" t="s">
        <v>1757</v>
      </c>
      <c r="G306" s="870" t="s">
        <v>2061</v>
      </c>
    </row>
    <row r="307" spans="2:7" ht="15">
      <c r="B307" s="869" t="s">
        <v>1799</v>
      </c>
      <c r="C307" s="869" t="s">
        <v>1799</v>
      </c>
      <c r="D307" s="870">
        <v>5267</v>
      </c>
      <c r="E307" s="869" t="s">
        <v>2147</v>
      </c>
      <c r="F307" s="870" t="s">
        <v>2126</v>
      </c>
      <c r="G307" s="870" t="s">
        <v>2148</v>
      </c>
    </row>
    <row r="308" spans="2:7" ht="15">
      <c r="B308" s="869" t="s">
        <v>1799</v>
      </c>
      <c r="C308" s="869" t="s">
        <v>1799</v>
      </c>
      <c r="D308" s="870">
        <v>5705</v>
      </c>
      <c r="E308" s="869" t="s">
        <v>2168</v>
      </c>
      <c r="F308" s="870" t="s">
        <v>2126</v>
      </c>
      <c r="G308" s="870" t="s">
        <v>2169</v>
      </c>
    </row>
    <row r="309" spans="2:7" ht="15">
      <c r="B309" s="869" t="s">
        <v>1799</v>
      </c>
      <c r="C309" s="869" t="s">
        <v>1799</v>
      </c>
      <c r="D309" s="870">
        <v>5724</v>
      </c>
      <c r="E309" s="869" t="s">
        <v>1099</v>
      </c>
      <c r="F309" s="870" t="s">
        <v>2126</v>
      </c>
      <c r="G309" s="870" t="s">
        <v>1801</v>
      </c>
    </row>
    <row r="310" spans="2:7" ht="15">
      <c r="B310" s="869" t="s">
        <v>1799</v>
      </c>
      <c r="C310" s="869" t="s">
        <v>1799</v>
      </c>
      <c r="D310" s="870">
        <v>2266</v>
      </c>
      <c r="E310" s="869" t="s">
        <v>1800</v>
      </c>
      <c r="F310" s="868" t="s">
        <v>1757</v>
      </c>
      <c r="G310" s="870" t="s">
        <v>1801</v>
      </c>
    </row>
    <row r="311" spans="2:7" ht="15">
      <c r="B311" s="869" t="s">
        <v>1799</v>
      </c>
      <c r="C311" s="869" t="s">
        <v>1799</v>
      </c>
      <c r="D311" s="870">
        <v>5911</v>
      </c>
      <c r="E311" s="869" t="s">
        <v>1446</v>
      </c>
      <c r="F311" s="870" t="s">
        <v>2126</v>
      </c>
      <c r="G311" s="870" t="s">
        <v>2279</v>
      </c>
    </row>
    <row r="312" spans="2:7" ht="15">
      <c r="B312" s="869" t="s">
        <v>1799</v>
      </c>
      <c r="C312" s="869" t="s">
        <v>1799</v>
      </c>
      <c r="D312" s="870">
        <v>5954</v>
      </c>
      <c r="E312" s="871" t="s">
        <v>2321</v>
      </c>
      <c r="F312" s="868" t="s">
        <v>2190</v>
      </c>
      <c r="G312" s="870" t="s">
        <v>2322</v>
      </c>
    </row>
    <row r="313" spans="2:7" ht="15">
      <c r="B313" s="869" t="s">
        <v>1799</v>
      </c>
      <c r="C313" s="869" t="s">
        <v>1799</v>
      </c>
      <c r="D313" s="870">
        <v>5908</v>
      </c>
      <c r="E313" s="869" t="s">
        <v>1447</v>
      </c>
      <c r="F313" s="870" t="s">
        <v>2126</v>
      </c>
      <c r="G313" s="870" t="s">
        <v>2276</v>
      </c>
    </row>
    <row r="314" spans="2:7" ht="15">
      <c r="B314" s="869" t="s">
        <v>1799</v>
      </c>
      <c r="C314" s="869" t="s">
        <v>1799</v>
      </c>
      <c r="D314" s="870">
        <v>5910</v>
      </c>
      <c r="E314" s="869" t="s">
        <v>1445</v>
      </c>
      <c r="F314" s="870" t="s">
        <v>2126</v>
      </c>
      <c r="G314" s="870" t="s">
        <v>2278</v>
      </c>
    </row>
    <row r="315" spans="2:7" ht="15">
      <c r="B315" s="869" t="s">
        <v>1799</v>
      </c>
      <c r="C315" s="869" t="s">
        <v>1799</v>
      </c>
      <c r="D315" s="870">
        <v>5907</v>
      </c>
      <c r="E315" s="869" t="s">
        <v>2274</v>
      </c>
      <c r="F315" s="870" t="s">
        <v>2126</v>
      </c>
      <c r="G315" s="870" t="s">
        <v>2275</v>
      </c>
    </row>
    <row r="316" spans="2:7" ht="15">
      <c r="B316" s="869" t="s">
        <v>1769</v>
      </c>
      <c r="C316" s="869" t="s">
        <v>2726</v>
      </c>
      <c r="D316" s="870">
        <v>4268</v>
      </c>
      <c r="E316" s="869" t="s">
        <v>2725</v>
      </c>
      <c r="F316" s="868" t="s">
        <v>1751</v>
      </c>
      <c r="G316" s="870" t="s">
        <v>2051</v>
      </c>
    </row>
    <row r="317" spans="2:7" ht="15">
      <c r="B317" s="869" t="s">
        <v>1769</v>
      </c>
      <c r="C317" s="869" t="s">
        <v>2726</v>
      </c>
      <c r="D317" s="870">
        <v>5964</v>
      </c>
      <c r="E317" s="869" t="s">
        <v>2332</v>
      </c>
      <c r="F317" s="870" t="s">
        <v>2126</v>
      </c>
      <c r="G317" s="870" t="s">
        <v>2333</v>
      </c>
    </row>
    <row r="318" spans="2:7" ht="15">
      <c r="B318" s="869" t="s">
        <v>1769</v>
      </c>
      <c r="C318" s="869" t="s">
        <v>2726</v>
      </c>
      <c r="D318" s="870">
        <v>5737</v>
      </c>
      <c r="E318" s="869" t="s">
        <v>998</v>
      </c>
      <c r="F318" s="870" t="s">
        <v>2126</v>
      </c>
      <c r="G318" s="870" t="s">
        <v>1881</v>
      </c>
    </row>
    <row r="319" spans="2:7" ht="15">
      <c r="B319" s="869" t="s">
        <v>1769</v>
      </c>
      <c r="C319" s="869" t="s">
        <v>2726</v>
      </c>
      <c r="D319" s="870">
        <v>2942</v>
      </c>
      <c r="E319" s="869" t="s">
        <v>916</v>
      </c>
      <c r="F319" s="868" t="s">
        <v>1757</v>
      </c>
      <c r="G319" s="870" t="s">
        <v>1881</v>
      </c>
    </row>
    <row r="320" spans="2:7" ht="15">
      <c r="B320" s="869" t="s">
        <v>1769</v>
      </c>
      <c r="C320" s="869" t="s">
        <v>2726</v>
      </c>
      <c r="D320" s="870">
        <v>2625</v>
      </c>
      <c r="E320" s="869" t="s">
        <v>280</v>
      </c>
      <c r="F320" s="868" t="s">
        <v>1751</v>
      </c>
      <c r="G320" s="870" t="s">
        <v>1844</v>
      </c>
    </row>
    <row r="321" spans="2:7" ht="15">
      <c r="B321" s="869" t="s">
        <v>1769</v>
      </c>
      <c r="C321" s="869" t="s">
        <v>2726</v>
      </c>
      <c r="D321" s="870">
        <v>2530</v>
      </c>
      <c r="E321" s="869" t="s">
        <v>1835</v>
      </c>
      <c r="F321" s="868" t="s">
        <v>1751</v>
      </c>
      <c r="G321" s="870" t="s">
        <v>1836</v>
      </c>
    </row>
    <row r="322" spans="2:7" ht="15">
      <c r="B322" s="869" t="s">
        <v>1769</v>
      </c>
      <c r="C322" s="869" t="s">
        <v>2726</v>
      </c>
      <c r="D322" s="870">
        <v>2641</v>
      </c>
      <c r="E322" s="869" t="s">
        <v>1845</v>
      </c>
      <c r="F322" s="868" t="s">
        <v>1751</v>
      </c>
      <c r="G322" s="870" t="s">
        <v>1846</v>
      </c>
    </row>
    <row r="323" spans="2:7" ht="15">
      <c r="B323" s="869" t="s">
        <v>1769</v>
      </c>
      <c r="C323" s="869" t="s">
        <v>2726</v>
      </c>
      <c r="D323" s="870">
        <v>2941</v>
      </c>
      <c r="E323" s="869" t="s">
        <v>631</v>
      </c>
      <c r="F323" s="868" t="s">
        <v>1751</v>
      </c>
      <c r="G323" s="870" t="s">
        <v>1880</v>
      </c>
    </row>
    <row r="324" spans="2:7" ht="15">
      <c r="B324" s="869" t="s">
        <v>1769</v>
      </c>
      <c r="C324" s="869" t="s">
        <v>2726</v>
      </c>
      <c r="D324" s="870">
        <v>4239</v>
      </c>
      <c r="E324" s="869" t="s">
        <v>910</v>
      </c>
      <c r="F324" s="868" t="s">
        <v>1751</v>
      </c>
      <c r="G324" s="870" t="s">
        <v>2034</v>
      </c>
    </row>
    <row r="325" spans="2:7" ht="15">
      <c r="B325" s="869" t="s">
        <v>1769</v>
      </c>
      <c r="C325" s="869" t="s">
        <v>2726</v>
      </c>
      <c r="D325" s="870">
        <v>5294</v>
      </c>
      <c r="E325" s="869" t="s">
        <v>1001</v>
      </c>
      <c r="F325" s="870" t="s">
        <v>2126</v>
      </c>
      <c r="G325" s="870" t="s">
        <v>2154</v>
      </c>
    </row>
    <row r="326" spans="2:7" ht="15">
      <c r="B326" s="869" t="s">
        <v>1769</v>
      </c>
      <c r="C326" s="869" t="s">
        <v>2726</v>
      </c>
      <c r="D326" s="870">
        <v>5981</v>
      </c>
      <c r="E326" s="869" t="s">
        <v>2343</v>
      </c>
      <c r="F326" s="870" t="s">
        <v>2126</v>
      </c>
      <c r="G326" s="870" t="s">
        <v>2110</v>
      </c>
    </row>
    <row r="327" spans="2:7" ht="15">
      <c r="B327" s="869" t="s">
        <v>1769</v>
      </c>
      <c r="C327" s="869" t="s">
        <v>2726</v>
      </c>
      <c r="D327" s="870">
        <v>4430</v>
      </c>
      <c r="E327" s="869" t="s">
        <v>2109</v>
      </c>
      <c r="F327" s="870" t="s">
        <v>1757</v>
      </c>
      <c r="G327" s="870" t="s">
        <v>2110</v>
      </c>
    </row>
    <row r="328" spans="2:7" ht="15">
      <c r="B328" s="869" t="s">
        <v>1769</v>
      </c>
      <c r="C328" s="869" t="s">
        <v>2726</v>
      </c>
      <c r="D328" s="870">
        <v>5767</v>
      </c>
      <c r="E328" s="869" t="s">
        <v>2180</v>
      </c>
      <c r="F328" s="870" t="s">
        <v>2126</v>
      </c>
      <c r="G328" s="870" t="s">
        <v>1931</v>
      </c>
    </row>
    <row r="329" spans="2:7" ht="15">
      <c r="B329" s="869" t="s">
        <v>1769</v>
      </c>
      <c r="C329" s="869" t="s">
        <v>2726</v>
      </c>
      <c r="D329" s="870">
        <v>3035</v>
      </c>
      <c r="E329" s="869" t="s">
        <v>1930</v>
      </c>
      <c r="F329" s="870" t="s">
        <v>1757</v>
      </c>
      <c r="G329" s="870" t="s">
        <v>1931</v>
      </c>
    </row>
    <row r="330" spans="2:7" ht="15">
      <c r="B330" s="869" t="s">
        <v>1769</v>
      </c>
      <c r="C330" s="869" t="s">
        <v>2726</v>
      </c>
      <c r="D330" s="870">
        <v>5697</v>
      </c>
      <c r="E330" s="869" t="s">
        <v>15</v>
      </c>
      <c r="F330" s="870" t="s">
        <v>2126</v>
      </c>
      <c r="G330" s="870" t="s">
        <v>1842</v>
      </c>
    </row>
    <row r="331" spans="2:7" ht="15">
      <c r="B331" s="869" t="s">
        <v>1769</v>
      </c>
      <c r="C331" s="869" t="s">
        <v>2726</v>
      </c>
      <c r="D331" s="870">
        <v>2617</v>
      </c>
      <c r="E331" s="869" t="s">
        <v>925</v>
      </c>
      <c r="F331" s="870" t="s">
        <v>1757</v>
      </c>
      <c r="G331" s="870" t="s">
        <v>1842</v>
      </c>
    </row>
    <row r="332" spans="2:7" ht="15">
      <c r="B332" s="869" t="s">
        <v>1769</v>
      </c>
      <c r="C332" s="869" t="s">
        <v>2726</v>
      </c>
      <c r="D332" s="870">
        <v>5980</v>
      </c>
      <c r="E332" s="869" t="s">
        <v>2342</v>
      </c>
      <c r="F332" s="870" t="s">
        <v>2126</v>
      </c>
      <c r="G332" s="870" t="s">
        <v>2108</v>
      </c>
    </row>
    <row r="333" spans="2:7" ht="15">
      <c r="B333" s="869" t="s">
        <v>1769</v>
      </c>
      <c r="C333" s="869" t="s">
        <v>2726</v>
      </c>
      <c r="D333" s="870">
        <v>4429</v>
      </c>
      <c r="E333" s="869" t="s">
        <v>2107</v>
      </c>
      <c r="F333" s="870" t="s">
        <v>1757</v>
      </c>
      <c r="G333" s="870" t="s">
        <v>2108</v>
      </c>
    </row>
    <row r="334" spans="2:7" ht="15">
      <c r="B334" s="869" t="s">
        <v>1769</v>
      </c>
      <c r="C334" s="869" t="s">
        <v>2726</v>
      </c>
      <c r="D334" s="870">
        <v>4266</v>
      </c>
      <c r="E334" s="869" t="s">
        <v>1116</v>
      </c>
      <c r="F334" s="870" t="s">
        <v>1751</v>
      </c>
      <c r="G334" s="870" t="s">
        <v>2050</v>
      </c>
    </row>
    <row r="335" spans="2:7" ht="15">
      <c r="B335" s="869" t="s">
        <v>1769</v>
      </c>
      <c r="C335" s="869" t="s">
        <v>2726</v>
      </c>
      <c r="D335" s="870">
        <v>5997</v>
      </c>
      <c r="E335" s="869" t="s">
        <v>2491</v>
      </c>
      <c r="F335" s="868" t="s">
        <v>2190</v>
      </c>
      <c r="G335" s="870" t="s">
        <v>2727</v>
      </c>
    </row>
    <row r="336" spans="2:7" ht="15">
      <c r="B336" s="869" t="s">
        <v>1769</v>
      </c>
      <c r="C336" s="869" t="s">
        <v>2726</v>
      </c>
      <c r="D336" s="870">
        <v>1902</v>
      </c>
      <c r="E336" s="869" t="s">
        <v>1770</v>
      </c>
      <c r="F336" s="870" t="s">
        <v>1751</v>
      </c>
      <c r="G336" s="870" t="s">
        <v>1771</v>
      </c>
    </row>
    <row r="337" spans="2:7" ht="15">
      <c r="B337" s="869" t="s">
        <v>1769</v>
      </c>
      <c r="C337" s="869" t="s">
        <v>2726</v>
      </c>
      <c r="D337" s="870">
        <v>5874</v>
      </c>
      <c r="E337" s="869" t="s">
        <v>1098</v>
      </c>
      <c r="F337" s="870" t="s">
        <v>2126</v>
      </c>
      <c r="G337" s="870" t="s">
        <v>2052</v>
      </c>
    </row>
    <row r="338" spans="2:7" ht="15">
      <c r="B338" s="869" t="s">
        <v>1769</v>
      </c>
      <c r="C338" s="869" t="s">
        <v>2726</v>
      </c>
      <c r="D338" s="870">
        <v>4269</v>
      </c>
      <c r="E338" s="869" t="s">
        <v>1105</v>
      </c>
      <c r="F338" s="868" t="s">
        <v>1757</v>
      </c>
      <c r="G338" s="870" t="s">
        <v>2052</v>
      </c>
    </row>
    <row r="339" spans="2:7" ht="15">
      <c r="B339" s="869" t="s">
        <v>1769</v>
      </c>
      <c r="C339" s="869" t="s">
        <v>2726</v>
      </c>
      <c r="D339" s="870">
        <v>5950</v>
      </c>
      <c r="E339" s="869" t="s">
        <v>2319</v>
      </c>
      <c r="F339" s="870" t="s">
        <v>2126</v>
      </c>
      <c r="G339" s="870" t="s">
        <v>2072</v>
      </c>
    </row>
    <row r="340" spans="2:7" ht="15">
      <c r="B340" s="869" t="s">
        <v>1769</v>
      </c>
      <c r="C340" s="869" t="s">
        <v>2726</v>
      </c>
      <c r="D340" s="870">
        <v>4392</v>
      </c>
      <c r="E340" s="869" t="s">
        <v>2071</v>
      </c>
      <c r="F340" s="868" t="s">
        <v>1757</v>
      </c>
      <c r="G340" s="870" t="s">
        <v>2072</v>
      </c>
    </row>
    <row r="341" spans="2:7" ht="15">
      <c r="B341" s="869" t="s">
        <v>1769</v>
      </c>
      <c r="C341" s="869" t="s">
        <v>2726</v>
      </c>
      <c r="D341" s="870">
        <v>5844</v>
      </c>
      <c r="E341" s="869" t="s">
        <v>643</v>
      </c>
      <c r="F341" s="870" t="s">
        <v>2126</v>
      </c>
      <c r="G341" s="870" t="s">
        <v>2005</v>
      </c>
    </row>
    <row r="342" spans="2:7" ht="15">
      <c r="B342" s="869" t="s">
        <v>1769</v>
      </c>
      <c r="C342" s="869" t="s">
        <v>2726</v>
      </c>
      <c r="D342" s="870">
        <v>3131</v>
      </c>
      <c r="E342" s="869" t="s">
        <v>2004</v>
      </c>
      <c r="F342" s="868" t="s">
        <v>1757</v>
      </c>
      <c r="G342" s="870" t="s">
        <v>2005</v>
      </c>
    </row>
    <row r="343" spans="2:7" ht="15">
      <c r="B343" s="869" t="s">
        <v>1769</v>
      </c>
      <c r="C343" s="869" t="s">
        <v>2726</v>
      </c>
      <c r="D343" s="870">
        <v>5808</v>
      </c>
      <c r="E343" s="869" t="s">
        <v>1680</v>
      </c>
      <c r="F343" s="870" t="s">
        <v>2135</v>
      </c>
      <c r="G343" s="870" t="s">
        <v>2198</v>
      </c>
    </row>
    <row r="344" spans="2:7" ht="15">
      <c r="B344" s="869" t="s">
        <v>1769</v>
      </c>
      <c r="C344" s="869" t="s">
        <v>2726</v>
      </c>
      <c r="D344" s="870">
        <v>2618</v>
      </c>
      <c r="E344" s="869" t="s">
        <v>1118</v>
      </c>
      <c r="F344" s="870" t="s">
        <v>1751</v>
      </c>
      <c r="G344" s="870" t="s">
        <v>1843</v>
      </c>
    </row>
    <row r="345" spans="2:7" ht="15">
      <c r="B345" s="869" t="s">
        <v>1752</v>
      </c>
      <c r="C345" s="869" t="s">
        <v>811</v>
      </c>
      <c r="D345" s="870">
        <v>5201</v>
      </c>
      <c r="E345" s="869" t="s">
        <v>95</v>
      </c>
      <c r="F345" s="870" t="s">
        <v>2126</v>
      </c>
      <c r="G345" s="870" t="s">
        <v>1809</v>
      </c>
    </row>
    <row r="346" spans="2:7" ht="15">
      <c r="B346" s="869" t="s">
        <v>1752</v>
      </c>
      <c r="C346" s="869" t="s">
        <v>811</v>
      </c>
      <c r="D346" s="870">
        <v>2314</v>
      </c>
      <c r="E346" s="869" t="s">
        <v>1808</v>
      </c>
      <c r="F346" s="868" t="s">
        <v>1757</v>
      </c>
      <c r="G346" s="870" t="s">
        <v>1809</v>
      </c>
    </row>
    <row r="347" spans="2:7" ht="15">
      <c r="B347" s="869" t="s">
        <v>1752</v>
      </c>
      <c r="C347" s="869" t="s">
        <v>811</v>
      </c>
      <c r="D347" s="870">
        <v>5209</v>
      </c>
      <c r="E347" s="869" t="s">
        <v>2728</v>
      </c>
      <c r="F347" s="870" t="s">
        <v>2126</v>
      </c>
      <c r="G347" s="870" t="s">
        <v>2131</v>
      </c>
    </row>
    <row r="348" spans="2:7" ht="15">
      <c r="B348" s="869" t="s">
        <v>1752</v>
      </c>
      <c r="C348" s="869" t="s">
        <v>811</v>
      </c>
      <c r="D348" s="870">
        <v>5208</v>
      </c>
      <c r="E348" s="869" t="s">
        <v>2129</v>
      </c>
      <c r="F348" s="870" t="s">
        <v>2126</v>
      </c>
      <c r="G348" s="870" t="s">
        <v>2130</v>
      </c>
    </row>
    <row r="349" spans="2:7" ht="15">
      <c r="B349" s="869" t="s">
        <v>1752</v>
      </c>
      <c r="C349" s="869" t="s">
        <v>811</v>
      </c>
      <c r="D349" s="870">
        <v>5210</v>
      </c>
      <c r="E349" s="869" t="s">
        <v>2132</v>
      </c>
      <c r="F349" s="870" t="s">
        <v>2126</v>
      </c>
      <c r="G349" s="870" t="s">
        <v>2133</v>
      </c>
    </row>
    <row r="350" spans="2:7" ht="15">
      <c r="B350" s="869" t="s">
        <v>1752</v>
      </c>
      <c r="C350" s="869" t="s">
        <v>811</v>
      </c>
      <c r="D350" s="870">
        <v>3044</v>
      </c>
      <c r="E350" s="869" t="s">
        <v>633</v>
      </c>
      <c r="F350" s="868" t="s">
        <v>1751</v>
      </c>
      <c r="G350" s="870" t="s">
        <v>1933</v>
      </c>
    </row>
    <row r="351" spans="2:7" ht="15">
      <c r="B351" s="869" t="s">
        <v>1752</v>
      </c>
      <c r="C351" s="869" t="s">
        <v>811</v>
      </c>
      <c r="D351" s="870">
        <v>3043</v>
      </c>
      <c r="E351" s="869" t="s">
        <v>632</v>
      </c>
      <c r="F351" s="868" t="s">
        <v>1751</v>
      </c>
      <c r="G351" s="870" t="s">
        <v>1932</v>
      </c>
    </row>
    <row r="352" spans="2:7" ht="15">
      <c r="B352" s="869" t="s">
        <v>1752</v>
      </c>
      <c r="C352" s="869" t="s">
        <v>811</v>
      </c>
      <c r="D352" s="870">
        <v>3045</v>
      </c>
      <c r="E352" s="869" t="s">
        <v>634</v>
      </c>
      <c r="F352" s="868" t="s">
        <v>1751</v>
      </c>
      <c r="G352" s="870" t="s">
        <v>1934</v>
      </c>
    </row>
    <row r="353" spans="2:7" ht="15">
      <c r="B353" s="869" t="s">
        <v>1752</v>
      </c>
      <c r="C353" s="869" t="s">
        <v>811</v>
      </c>
      <c r="D353" s="870">
        <v>5846</v>
      </c>
      <c r="E353" s="869" t="s">
        <v>644</v>
      </c>
      <c r="F353" s="870" t="s">
        <v>2126</v>
      </c>
      <c r="G353" s="870" t="s">
        <v>2007</v>
      </c>
    </row>
    <row r="354" spans="2:7" ht="15">
      <c r="B354" s="869" t="s">
        <v>1752</v>
      </c>
      <c r="C354" s="869" t="s">
        <v>811</v>
      </c>
      <c r="D354" s="870">
        <v>4198</v>
      </c>
      <c r="E354" s="869" t="s">
        <v>2006</v>
      </c>
      <c r="F354" s="868" t="s">
        <v>1757</v>
      </c>
      <c r="G354" s="870" t="s">
        <v>2007</v>
      </c>
    </row>
    <row r="355" spans="2:7" ht="15">
      <c r="B355" s="869" t="s">
        <v>1752</v>
      </c>
      <c r="C355" s="869" t="s">
        <v>811</v>
      </c>
      <c r="D355" s="870">
        <v>3014</v>
      </c>
      <c r="E355" s="869" t="s">
        <v>298</v>
      </c>
      <c r="F355" s="868" t="s">
        <v>1751</v>
      </c>
      <c r="G355" s="870" t="s">
        <v>1929</v>
      </c>
    </row>
    <row r="356" spans="2:7" ht="15">
      <c r="B356" s="869" t="s">
        <v>1752</v>
      </c>
      <c r="C356" s="869" t="s">
        <v>811</v>
      </c>
      <c r="D356" s="870">
        <v>2334</v>
      </c>
      <c r="E356" s="869" t="s">
        <v>270</v>
      </c>
      <c r="F356" s="868" t="s">
        <v>1751</v>
      </c>
      <c r="G356" s="870" t="s">
        <v>1810</v>
      </c>
    </row>
    <row r="357" spans="2:7" ht="15">
      <c r="B357" s="869" t="s">
        <v>1752</v>
      </c>
      <c r="C357" s="869" t="s">
        <v>811</v>
      </c>
      <c r="D357" s="870">
        <v>3046</v>
      </c>
      <c r="E357" s="869" t="s">
        <v>635</v>
      </c>
      <c r="F357" s="868" t="s">
        <v>1751</v>
      </c>
      <c r="G357" s="870" t="s">
        <v>1935</v>
      </c>
    </row>
    <row r="358" spans="2:7" ht="15">
      <c r="B358" s="869" t="s">
        <v>1752</v>
      </c>
      <c r="C358" s="869" t="s">
        <v>811</v>
      </c>
      <c r="D358" s="870">
        <v>5750</v>
      </c>
      <c r="E358" s="869" t="s">
        <v>2</v>
      </c>
      <c r="F358" s="870" t="s">
        <v>2126</v>
      </c>
      <c r="G358" s="870" t="s">
        <v>1762</v>
      </c>
    </row>
    <row r="359" spans="2:7" ht="15">
      <c r="B359" s="869" t="s">
        <v>1752</v>
      </c>
      <c r="C359" s="869" t="s">
        <v>811</v>
      </c>
      <c r="D359" s="870">
        <v>1205</v>
      </c>
      <c r="E359" s="869" t="s">
        <v>1761</v>
      </c>
      <c r="F359" s="868" t="s">
        <v>1757</v>
      </c>
      <c r="G359" s="870" t="s">
        <v>1762</v>
      </c>
    </row>
    <row r="360" spans="2:7" ht="15">
      <c r="B360" s="869" t="s">
        <v>1752</v>
      </c>
      <c r="C360" s="869" t="s">
        <v>811</v>
      </c>
      <c r="D360" s="870">
        <v>5733</v>
      </c>
      <c r="E360" s="869" t="s">
        <v>2172</v>
      </c>
      <c r="F360" s="870" t="s">
        <v>2126</v>
      </c>
      <c r="G360" s="870" t="s">
        <v>2173</v>
      </c>
    </row>
    <row r="361" spans="2:7" ht="15">
      <c r="B361" s="869" t="s">
        <v>1752</v>
      </c>
      <c r="C361" s="869" t="s">
        <v>811</v>
      </c>
      <c r="D361" s="870">
        <v>2335</v>
      </c>
      <c r="E361" s="869" t="s">
        <v>271</v>
      </c>
      <c r="F361" s="868" t="s">
        <v>1751</v>
      </c>
      <c r="G361" s="870" t="s">
        <v>1811</v>
      </c>
    </row>
    <row r="362" spans="2:7" ht="15">
      <c r="B362" s="869" t="s">
        <v>1752</v>
      </c>
      <c r="C362" s="869" t="s">
        <v>811</v>
      </c>
      <c r="D362" s="870">
        <v>2336</v>
      </c>
      <c r="E362" s="869" t="s">
        <v>272</v>
      </c>
      <c r="F362" s="868" t="s">
        <v>1751</v>
      </c>
      <c r="G362" s="870" t="s">
        <v>1812</v>
      </c>
    </row>
    <row r="363" spans="2:7" ht="15">
      <c r="B363" s="869" t="s">
        <v>1752</v>
      </c>
      <c r="C363" s="869" t="s">
        <v>811</v>
      </c>
      <c r="D363" s="870">
        <v>5200</v>
      </c>
      <c r="E363" s="869" t="s">
        <v>96</v>
      </c>
      <c r="F363" s="870" t="s">
        <v>2126</v>
      </c>
      <c r="G363" s="870" t="s">
        <v>1807</v>
      </c>
    </row>
    <row r="364" spans="2:7" ht="15">
      <c r="B364" s="869" t="s">
        <v>1752</v>
      </c>
      <c r="C364" s="869" t="s">
        <v>811</v>
      </c>
      <c r="D364" s="870">
        <v>2313</v>
      </c>
      <c r="E364" s="869" t="s">
        <v>1806</v>
      </c>
      <c r="F364" s="868" t="s">
        <v>1757</v>
      </c>
      <c r="G364" s="870" t="s">
        <v>1807</v>
      </c>
    </row>
    <row r="365" spans="2:7" ht="15">
      <c r="B365" s="869" t="s">
        <v>1752</v>
      </c>
      <c r="C365" s="869" t="s">
        <v>811</v>
      </c>
      <c r="D365" s="870">
        <v>5202</v>
      </c>
      <c r="E365" s="869" t="s">
        <v>2127</v>
      </c>
      <c r="F365" s="870" t="s">
        <v>2126</v>
      </c>
      <c r="G365" s="870" t="s">
        <v>2128</v>
      </c>
    </row>
    <row r="366" spans="2:7" ht="15">
      <c r="B366" s="869" t="s">
        <v>1752</v>
      </c>
      <c r="C366" s="869" t="s">
        <v>811</v>
      </c>
      <c r="D366" s="870">
        <v>4229</v>
      </c>
      <c r="E366" s="869" t="s">
        <v>2030</v>
      </c>
      <c r="F366" s="870" t="s">
        <v>1757</v>
      </c>
      <c r="G366" s="870" t="s">
        <v>1809</v>
      </c>
    </row>
    <row r="367" spans="2:7" ht="15">
      <c r="B367" s="869" t="s">
        <v>1752</v>
      </c>
      <c r="C367" s="869" t="s">
        <v>811</v>
      </c>
      <c r="D367" s="870">
        <v>1207</v>
      </c>
      <c r="E367" s="869" t="s">
        <v>250</v>
      </c>
      <c r="F367" s="870" t="s">
        <v>1751</v>
      </c>
      <c r="G367" s="870" t="s">
        <v>1764</v>
      </c>
    </row>
    <row r="368" spans="2:7" ht="15">
      <c r="B368" s="869" t="s">
        <v>1752</v>
      </c>
      <c r="C368" s="869" t="s">
        <v>811</v>
      </c>
      <c r="D368" s="870">
        <v>1206</v>
      </c>
      <c r="E368" s="869" t="s">
        <v>249</v>
      </c>
      <c r="F368" s="870" t="s">
        <v>1751</v>
      </c>
      <c r="G368" s="870" t="s">
        <v>1763</v>
      </c>
    </row>
    <row r="369" spans="2:7" ht="15">
      <c r="B369" s="869" t="s">
        <v>1752</v>
      </c>
      <c r="C369" s="869" t="s">
        <v>811</v>
      </c>
      <c r="D369" s="870">
        <v>5962</v>
      </c>
      <c r="E369" s="869" t="s">
        <v>269</v>
      </c>
      <c r="F369" s="870" t="s">
        <v>2126</v>
      </c>
      <c r="G369" s="870" t="s">
        <v>2088</v>
      </c>
    </row>
    <row r="370" spans="2:7" ht="15">
      <c r="B370" s="869" t="s">
        <v>1752</v>
      </c>
      <c r="C370" s="869" t="s">
        <v>811</v>
      </c>
      <c r="D370" s="870">
        <v>4405</v>
      </c>
      <c r="E370" s="869" t="s">
        <v>2087</v>
      </c>
      <c r="F370" s="870" t="s">
        <v>1757</v>
      </c>
      <c r="G370" s="870" t="s">
        <v>2088</v>
      </c>
    </row>
    <row r="371" spans="2:7" ht="15">
      <c r="B371" s="869" t="s">
        <v>1752</v>
      </c>
      <c r="C371" s="869" t="s">
        <v>811</v>
      </c>
      <c r="D371" s="870">
        <v>1921</v>
      </c>
      <c r="E371" s="869" t="s">
        <v>256</v>
      </c>
      <c r="F371" s="870" t="s">
        <v>1751</v>
      </c>
      <c r="G371" s="870" t="s">
        <v>1774</v>
      </c>
    </row>
    <row r="372" spans="2:7" ht="15">
      <c r="B372" s="869" t="s">
        <v>1752</v>
      </c>
      <c r="C372" s="869" t="s">
        <v>811</v>
      </c>
      <c r="D372" s="870">
        <v>1920</v>
      </c>
      <c r="E372" s="869" t="s">
        <v>255</v>
      </c>
      <c r="F372" s="870" t="s">
        <v>1751</v>
      </c>
      <c r="G372" s="870" t="s">
        <v>1773</v>
      </c>
    </row>
    <row r="373" spans="2:7" ht="15">
      <c r="B373" s="869" t="s">
        <v>1752</v>
      </c>
      <c r="C373" s="869" t="s">
        <v>811</v>
      </c>
      <c r="D373" s="870">
        <v>1013</v>
      </c>
      <c r="E373" s="869" t="s">
        <v>246</v>
      </c>
      <c r="F373" s="870" t="s">
        <v>1751</v>
      </c>
      <c r="G373" s="870" t="s">
        <v>1753</v>
      </c>
    </row>
    <row r="374" spans="2:7" ht="15">
      <c r="B374" s="869" t="s">
        <v>1752</v>
      </c>
      <c r="C374" s="869" t="s">
        <v>811</v>
      </c>
      <c r="D374" s="870">
        <v>2479</v>
      </c>
      <c r="E374" s="869" t="s">
        <v>279</v>
      </c>
      <c r="F374" s="868" t="s">
        <v>1751</v>
      </c>
      <c r="G374" s="870" t="s">
        <v>1833</v>
      </c>
    </row>
    <row r="375" spans="2:7" ht="15">
      <c r="B375" s="869" t="s">
        <v>1483</v>
      </c>
      <c r="C375" s="869" t="s">
        <v>1483</v>
      </c>
      <c r="D375" s="870">
        <v>4235</v>
      </c>
      <c r="E375" s="869" t="s">
        <v>1478</v>
      </c>
      <c r="F375" s="868" t="s">
        <v>1751</v>
      </c>
      <c r="G375" s="870" t="s">
        <v>2031</v>
      </c>
    </row>
    <row r="376" spans="2:7" ht="15">
      <c r="B376" s="873" t="s">
        <v>1483</v>
      </c>
      <c r="C376" s="873" t="s">
        <v>1483</v>
      </c>
      <c r="D376" s="872">
        <v>5215</v>
      </c>
      <c r="E376" s="873" t="s">
        <v>2134</v>
      </c>
      <c r="F376" s="872" t="s">
        <v>2135</v>
      </c>
      <c r="G376" s="872" t="s">
        <v>1756</v>
      </c>
    </row>
    <row r="377" spans="2:7" ht="15">
      <c r="B377" s="869" t="s">
        <v>1483</v>
      </c>
      <c r="C377" s="869" t="s">
        <v>1483</v>
      </c>
      <c r="D377" s="870">
        <v>5221</v>
      </c>
      <c r="E377" s="869" t="s">
        <v>2137</v>
      </c>
      <c r="F377" s="870" t="s">
        <v>2126</v>
      </c>
      <c r="G377" s="870" t="s">
        <v>2136</v>
      </c>
    </row>
    <row r="378" spans="2:7" ht="15">
      <c r="B378" s="869" t="s">
        <v>1483</v>
      </c>
      <c r="C378" s="869" t="s">
        <v>1483</v>
      </c>
      <c r="D378" s="870">
        <v>3130</v>
      </c>
      <c r="E378" s="869" t="s">
        <v>637</v>
      </c>
      <c r="F378" s="868" t="s">
        <v>1751</v>
      </c>
      <c r="G378" s="870" t="s">
        <v>2003</v>
      </c>
    </row>
    <row r="379" spans="2:7" ht="15">
      <c r="B379" s="869" t="s">
        <v>1483</v>
      </c>
      <c r="C379" s="869" t="s">
        <v>1483</v>
      </c>
      <c r="D379" s="870">
        <v>5971</v>
      </c>
      <c r="E379" s="869" t="s">
        <v>1556</v>
      </c>
      <c r="F379" s="868" t="s">
        <v>2190</v>
      </c>
      <c r="G379" s="870" t="s">
        <v>2337</v>
      </c>
    </row>
    <row r="380" spans="2:7" ht="15">
      <c r="B380" s="869" t="s">
        <v>1483</v>
      </c>
      <c r="C380" s="869" t="s">
        <v>1483</v>
      </c>
      <c r="D380" s="870">
        <v>5923</v>
      </c>
      <c r="E380" s="869" t="s">
        <v>2291</v>
      </c>
      <c r="F380" s="868" t="s">
        <v>2190</v>
      </c>
      <c r="G380" s="870" t="s">
        <v>2292</v>
      </c>
    </row>
    <row r="381" spans="2:7" ht="15">
      <c r="B381" s="869" t="s">
        <v>1483</v>
      </c>
      <c r="C381" s="869" t="s">
        <v>1483</v>
      </c>
      <c r="D381" s="870">
        <v>5925</v>
      </c>
      <c r="E381" s="869" t="s">
        <v>2295</v>
      </c>
      <c r="F381" s="868" t="s">
        <v>2190</v>
      </c>
      <c r="G381" s="870" t="s">
        <v>2296</v>
      </c>
    </row>
    <row r="382" spans="2:7" ht="15">
      <c r="B382" s="869" t="s">
        <v>1483</v>
      </c>
      <c r="C382" s="869" t="s">
        <v>1483</v>
      </c>
      <c r="D382" s="870">
        <v>5924</v>
      </c>
      <c r="E382" s="869" t="s">
        <v>2293</v>
      </c>
      <c r="F382" s="868" t="s">
        <v>2190</v>
      </c>
      <c r="G382" s="870" t="s">
        <v>2294</v>
      </c>
    </row>
    <row r="383" spans="2:7" ht="15">
      <c r="B383" s="869" t="s">
        <v>1483</v>
      </c>
      <c r="C383" s="869" t="s">
        <v>1483</v>
      </c>
      <c r="D383" s="870">
        <v>4423</v>
      </c>
      <c r="E383" s="869" t="s">
        <v>2097</v>
      </c>
      <c r="F383" s="868" t="s">
        <v>1751</v>
      </c>
      <c r="G383" s="870" t="s">
        <v>2098</v>
      </c>
    </row>
    <row r="384" spans="2:7" ht="15">
      <c r="B384" s="869" t="s">
        <v>1483</v>
      </c>
      <c r="C384" s="869" t="s">
        <v>1483</v>
      </c>
      <c r="D384" s="870">
        <v>4424</v>
      </c>
      <c r="E384" s="869" t="s">
        <v>2099</v>
      </c>
      <c r="F384" s="868" t="s">
        <v>1751</v>
      </c>
      <c r="G384" s="870" t="s">
        <v>2100</v>
      </c>
    </row>
    <row r="385" spans="2:7" ht="15">
      <c r="B385" s="869" t="s">
        <v>1483</v>
      </c>
      <c r="C385" s="869" t="s">
        <v>1483</v>
      </c>
      <c r="D385" s="870">
        <v>5224</v>
      </c>
      <c r="E385" s="869" t="s">
        <v>648</v>
      </c>
      <c r="F385" s="870" t="s">
        <v>2126</v>
      </c>
      <c r="G385" s="870" t="s">
        <v>2139</v>
      </c>
    </row>
    <row r="386" spans="2:7" ht="15">
      <c r="B386" s="869" t="s">
        <v>1483</v>
      </c>
      <c r="C386" s="869" t="s">
        <v>1483</v>
      </c>
      <c r="D386" s="870">
        <v>5914</v>
      </c>
      <c r="E386" s="873" t="s">
        <v>2282</v>
      </c>
      <c r="F386" s="868" t="s">
        <v>2190</v>
      </c>
      <c r="G386" s="870" t="s">
        <v>2283</v>
      </c>
    </row>
    <row r="387" spans="2:7" ht="15">
      <c r="B387" s="869" t="s">
        <v>1483</v>
      </c>
      <c r="C387" s="869" t="s">
        <v>1483</v>
      </c>
      <c r="D387" s="870">
        <v>1018</v>
      </c>
      <c r="E387" s="869" t="s">
        <v>1754</v>
      </c>
      <c r="F387" s="868" t="s">
        <v>1751</v>
      </c>
      <c r="G387" s="870" t="s">
        <v>1755</v>
      </c>
    </row>
    <row r="388" spans="2:7" ht="15">
      <c r="B388" s="869" t="s">
        <v>1483</v>
      </c>
      <c r="C388" s="869" t="s">
        <v>1483</v>
      </c>
      <c r="D388" s="870">
        <v>4434</v>
      </c>
      <c r="E388" s="869" t="s">
        <v>2114</v>
      </c>
      <c r="F388" s="868" t="s">
        <v>1751</v>
      </c>
      <c r="G388" s="870" t="s">
        <v>1853</v>
      </c>
    </row>
    <row r="389" spans="2:7" ht="15">
      <c r="B389" s="869" t="s">
        <v>1483</v>
      </c>
      <c r="C389" s="869" t="s">
        <v>1483</v>
      </c>
      <c r="D389" s="870">
        <v>4436</v>
      </c>
      <c r="E389" s="869" t="s">
        <v>2117</v>
      </c>
      <c r="F389" s="868" t="s">
        <v>1751</v>
      </c>
      <c r="G389" s="870" t="s">
        <v>2118</v>
      </c>
    </row>
    <row r="390" spans="2:7" ht="15">
      <c r="B390" s="869" t="s">
        <v>1483</v>
      </c>
      <c r="C390" s="869" t="s">
        <v>1483</v>
      </c>
      <c r="D390" s="870">
        <v>4225</v>
      </c>
      <c r="E390" s="869" t="s">
        <v>2026</v>
      </c>
      <c r="F390" s="868" t="s">
        <v>1751</v>
      </c>
      <c r="G390" s="870" t="s">
        <v>2027</v>
      </c>
    </row>
    <row r="391" spans="2:7" ht="15">
      <c r="B391" s="869" t="s">
        <v>1483</v>
      </c>
      <c r="C391" s="869" t="s">
        <v>1483</v>
      </c>
      <c r="D391" s="870">
        <v>4437</v>
      </c>
      <c r="E391" s="869" t="s">
        <v>2119</v>
      </c>
      <c r="F391" s="868" t="s">
        <v>1751</v>
      </c>
      <c r="G391" s="870" t="s">
        <v>1755</v>
      </c>
    </row>
    <row r="392" spans="2:7" ht="15">
      <c r="B392" s="869" t="s">
        <v>1483</v>
      </c>
      <c r="C392" s="869" t="s">
        <v>1483</v>
      </c>
      <c r="D392" s="870">
        <v>2666</v>
      </c>
      <c r="E392" s="869" t="s">
        <v>630</v>
      </c>
      <c r="F392" s="870" t="s">
        <v>1751</v>
      </c>
      <c r="G392" s="870" t="s">
        <v>1853</v>
      </c>
    </row>
    <row r="393" spans="2:7" ht="15">
      <c r="B393" s="869" t="s">
        <v>1483</v>
      </c>
      <c r="C393" s="869" t="s">
        <v>1483</v>
      </c>
      <c r="D393" s="870">
        <v>5857</v>
      </c>
      <c r="E393" s="869" t="s">
        <v>1085</v>
      </c>
      <c r="F393" s="870" t="s">
        <v>2126</v>
      </c>
      <c r="G393" s="870" t="s">
        <v>2029</v>
      </c>
    </row>
    <row r="394" spans="2:7" ht="15">
      <c r="B394" s="869" t="s">
        <v>1483</v>
      </c>
      <c r="C394" s="869" t="s">
        <v>1483</v>
      </c>
      <c r="D394" s="870">
        <v>4228</v>
      </c>
      <c r="E394" s="869" t="s">
        <v>1104</v>
      </c>
      <c r="F394" s="870" t="s">
        <v>1757</v>
      </c>
      <c r="G394" s="870" t="s">
        <v>2029</v>
      </c>
    </row>
    <row r="395" spans="2:7" ht="15">
      <c r="B395" s="869" t="s">
        <v>1483</v>
      </c>
      <c r="C395" s="869" t="s">
        <v>1483</v>
      </c>
      <c r="D395" s="870">
        <v>5913</v>
      </c>
      <c r="E395" s="869" t="s">
        <v>2280</v>
      </c>
      <c r="F395" s="870" t="s">
        <v>2135</v>
      </c>
      <c r="G395" s="870" t="s">
        <v>2281</v>
      </c>
    </row>
    <row r="396" spans="2:7" ht="15">
      <c r="B396" s="869" t="s">
        <v>1483</v>
      </c>
      <c r="C396" s="869" t="s">
        <v>1483</v>
      </c>
      <c r="D396" s="870">
        <v>5921</v>
      </c>
      <c r="E396" s="869" t="s">
        <v>2289</v>
      </c>
      <c r="F396" s="868" t="s">
        <v>2190</v>
      </c>
      <c r="G396" s="870" t="s">
        <v>2290</v>
      </c>
    </row>
    <row r="397" spans="2:7" ht="15">
      <c r="B397" s="869" t="s">
        <v>1483</v>
      </c>
      <c r="C397" s="869" t="s">
        <v>1483</v>
      </c>
      <c r="D397" s="870">
        <v>5218</v>
      </c>
      <c r="E397" s="869" t="s">
        <v>94</v>
      </c>
      <c r="F397" s="870" t="s">
        <v>2126</v>
      </c>
      <c r="G397" s="870" t="s">
        <v>2136</v>
      </c>
    </row>
    <row r="398" spans="2:7" ht="15">
      <c r="B398" s="869" t="s">
        <v>1483</v>
      </c>
      <c r="C398" s="869" t="s">
        <v>1483</v>
      </c>
      <c r="D398" s="870">
        <v>5214</v>
      </c>
      <c r="E398" s="869" t="s">
        <v>645</v>
      </c>
      <c r="F398" s="870" t="s">
        <v>2126</v>
      </c>
      <c r="G398" s="870" t="s">
        <v>2091</v>
      </c>
    </row>
    <row r="399" spans="2:7" ht="15">
      <c r="B399" s="869" t="s">
        <v>1483</v>
      </c>
      <c r="C399" s="869" t="s">
        <v>1483</v>
      </c>
      <c r="D399" s="870">
        <v>4417</v>
      </c>
      <c r="E399" s="869" t="s">
        <v>1594</v>
      </c>
      <c r="F399" s="868" t="s">
        <v>1757</v>
      </c>
      <c r="G399" s="870" t="s">
        <v>2091</v>
      </c>
    </row>
    <row r="400" spans="2:7" ht="15">
      <c r="B400" s="869" t="s">
        <v>1483</v>
      </c>
      <c r="C400" s="869" t="s">
        <v>1483</v>
      </c>
      <c r="D400" s="870">
        <v>5756</v>
      </c>
      <c r="E400" s="869" t="s">
        <v>1</v>
      </c>
      <c r="F400" s="870" t="s">
        <v>2126</v>
      </c>
      <c r="G400" s="870" t="s">
        <v>2136</v>
      </c>
    </row>
    <row r="401" spans="2:7" ht="15">
      <c r="B401" s="869" t="s">
        <v>1483</v>
      </c>
      <c r="C401" s="869" t="s">
        <v>1483</v>
      </c>
      <c r="D401" s="870">
        <v>5931</v>
      </c>
      <c r="E401" s="869" t="s">
        <v>1135</v>
      </c>
      <c r="F401" s="868" t="s">
        <v>2190</v>
      </c>
      <c r="G401" s="870" t="s">
        <v>2303</v>
      </c>
    </row>
    <row r="402" spans="2:7" ht="15">
      <c r="B402" s="869" t="s">
        <v>1483</v>
      </c>
      <c r="C402" s="869" t="s">
        <v>1483</v>
      </c>
      <c r="D402" s="870">
        <v>5932</v>
      </c>
      <c r="E402" s="869" t="s">
        <v>1136</v>
      </c>
      <c r="F402" s="868" t="s">
        <v>2190</v>
      </c>
      <c r="G402" s="870" t="s">
        <v>2304</v>
      </c>
    </row>
    <row r="403" spans="2:7" ht="15">
      <c r="B403" s="869" t="s">
        <v>1483</v>
      </c>
      <c r="C403" s="869" t="s">
        <v>1483</v>
      </c>
      <c r="D403" s="870">
        <v>5760</v>
      </c>
      <c r="E403" s="869" t="s">
        <v>312</v>
      </c>
      <c r="F403" s="870" t="s">
        <v>2126</v>
      </c>
      <c r="G403" s="870" t="s">
        <v>2176</v>
      </c>
    </row>
    <row r="404" spans="2:7" ht="15">
      <c r="B404" s="869" t="s">
        <v>1483</v>
      </c>
      <c r="C404" s="869" t="s">
        <v>1483</v>
      </c>
      <c r="D404" s="870">
        <v>5919</v>
      </c>
      <c r="E404" s="869" t="s">
        <v>1137</v>
      </c>
      <c r="F404" s="868" t="s">
        <v>2190</v>
      </c>
      <c r="G404" s="870" t="s">
        <v>2065</v>
      </c>
    </row>
    <row r="405" spans="2:7" ht="15">
      <c r="B405" s="869" t="s">
        <v>1483</v>
      </c>
      <c r="C405" s="869" t="s">
        <v>1483</v>
      </c>
      <c r="D405" s="870">
        <v>4387</v>
      </c>
      <c r="E405" s="869" t="s">
        <v>1595</v>
      </c>
      <c r="F405" s="868" t="s">
        <v>1757</v>
      </c>
      <c r="G405" s="870" t="s">
        <v>2065</v>
      </c>
    </row>
    <row r="406" spans="2:7" ht="15">
      <c r="B406" s="869" t="s">
        <v>1483</v>
      </c>
      <c r="C406" s="869" t="s">
        <v>1483</v>
      </c>
      <c r="D406" s="870">
        <v>4433</v>
      </c>
      <c r="E406" s="869" t="s">
        <v>2112</v>
      </c>
      <c r="F406" s="868" t="s">
        <v>1751</v>
      </c>
      <c r="G406" s="870" t="s">
        <v>2113</v>
      </c>
    </row>
    <row r="407" spans="2:7" ht="15">
      <c r="B407" s="869" t="s">
        <v>1483</v>
      </c>
      <c r="C407" s="869" t="s">
        <v>1483</v>
      </c>
      <c r="D407" s="870">
        <v>4435</v>
      </c>
      <c r="E407" s="869" t="s">
        <v>2115</v>
      </c>
      <c r="F407" s="870" t="s">
        <v>1751</v>
      </c>
      <c r="G407" s="870" t="s">
        <v>2116</v>
      </c>
    </row>
    <row r="408" spans="2:7" ht="15">
      <c r="B408" s="869" t="s">
        <v>1483</v>
      </c>
      <c r="C408" s="869" t="s">
        <v>1483</v>
      </c>
      <c r="D408" s="870">
        <v>5974</v>
      </c>
      <c r="E408" s="869" t="s">
        <v>1557</v>
      </c>
      <c r="F408" s="870" t="s">
        <v>2135</v>
      </c>
      <c r="G408" s="870" t="s">
        <v>2338</v>
      </c>
    </row>
    <row r="409" spans="2:7" ht="15">
      <c r="B409" s="869" t="s">
        <v>1483</v>
      </c>
      <c r="C409" s="869" t="s">
        <v>1483</v>
      </c>
      <c r="D409" s="870">
        <v>5928</v>
      </c>
      <c r="E409" s="869" t="s">
        <v>1139</v>
      </c>
      <c r="F409" s="868" t="s">
        <v>2190</v>
      </c>
      <c r="G409" s="870" t="s">
        <v>2300</v>
      </c>
    </row>
    <row r="410" spans="2:7" ht="15">
      <c r="B410" s="869" t="s">
        <v>1483</v>
      </c>
      <c r="C410" s="869" t="s">
        <v>1483</v>
      </c>
      <c r="D410" s="870">
        <v>5927</v>
      </c>
      <c r="E410" s="869" t="s">
        <v>2298</v>
      </c>
      <c r="F410" s="868" t="s">
        <v>2190</v>
      </c>
      <c r="G410" s="870" t="s">
        <v>2299</v>
      </c>
    </row>
    <row r="411" spans="2:7" ht="15">
      <c r="B411" s="869" t="s">
        <v>1483</v>
      </c>
      <c r="C411" s="869" t="s">
        <v>1483</v>
      </c>
      <c r="D411" s="870">
        <v>5926</v>
      </c>
      <c r="E411" s="869" t="s">
        <v>1679</v>
      </c>
      <c r="F411" s="870" t="s">
        <v>2135</v>
      </c>
      <c r="G411" s="870" t="s">
        <v>2297</v>
      </c>
    </row>
    <row r="412" spans="2:7" ht="15">
      <c r="B412" s="869" t="s">
        <v>1483</v>
      </c>
      <c r="C412" s="869" t="s">
        <v>1483</v>
      </c>
      <c r="D412" s="870">
        <v>5915</v>
      </c>
      <c r="E412" s="869" t="s">
        <v>2284</v>
      </c>
      <c r="F412" s="870" t="s">
        <v>2135</v>
      </c>
      <c r="G412" s="870" t="s">
        <v>2285</v>
      </c>
    </row>
    <row r="413" spans="2:7" ht="15">
      <c r="B413" s="869" t="s">
        <v>1483</v>
      </c>
      <c r="C413" s="869" t="s">
        <v>1483</v>
      </c>
      <c r="D413" s="870">
        <v>5781</v>
      </c>
      <c r="E413" s="869" t="s">
        <v>1677</v>
      </c>
      <c r="F413" s="870" t="s">
        <v>2135</v>
      </c>
      <c r="G413" s="870" t="s">
        <v>2183</v>
      </c>
    </row>
    <row r="414" spans="2:7" ht="15">
      <c r="B414" s="869" t="s">
        <v>1483</v>
      </c>
      <c r="C414" s="869" t="s">
        <v>1483</v>
      </c>
      <c r="D414" s="870">
        <v>5782</v>
      </c>
      <c r="E414" s="869" t="s">
        <v>1678</v>
      </c>
      <c r="F414" s="870" t="s">
        <v>2135</v>
      </c>
      <c r="G414" s="870" t="s">
        <v>2184</v>
      </c>
    </row>
    <row r="415" spans="2:7" ht="15">
      <c r="B415" s="869" t="s">
        <v>1483</v>
      </c>
      <c r="C415" s="869" t="s">
        <v>1483</v>
      </c>
      <c r="D415" s="870">
        <v>4238</v>
      </c>
      <c r="E415" s="869" t="s">
        <v>915</v>
      </c>
      <c r="F415" s="868" t="s">
        <v>1751</v>
      </c>
      <c r="G415" s="870" t="s">
        <v>1853</v>
      </c>
    </row>
    <row r="416" spans="2:7" ht="15">
      <c r="B416" s="869" t="s">
        <v>1483</v>
      </c>
      <c r="C416" s="869" t="s">
        <v>1483</v>
      </c>
      <c r="D416" s="870">
        <v>5956</v>
      </c>
      <c r="E416" s="869" t="s">
        <v>2325</v>
      </c>
      <c r="F416" s="868" t="s">
        <v>2190</v>
      </c>
      <c r="G416" s="870" t="s">
        <v>2326</v>
      </c>
    </row>
    <row r="417" spans="2:7" ht="15">
      <c r="B417" s="869" t="s">
        <v>1483</v>
      </c>
      <c r="C417" s="869" t="s">
        <v>1483</v>
      </c>
      <c r="D417" s="870">
        <v>5918</v>
      </c>
      <c r="E417" s="869" t="s">
        <v>1138</v>
      </c>
      <c r="F417" s="868" t="s">
        <v>2190</v>
      </c>
      <c r="G417" s="870" t="s">
        <v>2288</v>
      </c>
    </row>
    <row r="418" spans="2:7" ht="15">
      <c r="B418" s="869" t="s">
        <v>1483</v>
      </c>
      <c r="C418" s="869" t="s">
        <v>1483</v>
      </c>
      <c r="D418" s="870">
        <v>4432</v>
      </c>
      <c r="E418" s="869" t="s">
        <v>1117</v>
      </c>
      <c r="F418" s="870" t="s">
        <v>1751</v>
      </c>
      <c r="G418" s="870" t="s">
        <v>2111</v>
      </c>
    </row>
    <row r="419" spans="2:7" ht="15">
      <c r="B419" s="869" t="s">
        <v>1483</v>
      </c>
      <c r="C419" s="869" t="s">
        <v>1483</v>
      </c>
      <c r="D419" s="870">
        <v>5739</v>
      </c>
      <c r="E419" s="869" t="s">
        <v>6</v>
      </c>
      <c r="F419" s="870" t="s">
        <v>2126</v>
      </c>
      <c r="G419" s="870" t="s">
        <v>1889</v>
      </c>
    </row>
    <row r="420" spans="2:7" ht="15">
      <c r="B420" s="869" t="s">
        <v>1483</v>
      </c>
      <c r="C420" s="869" t="s">
        <v>1483</v>
      </c>
      <c r="D420" s="870">
        <v>2962</v>
      </c>
      <c r="E420" s="869" t="s">
        <v>1107</v>
      </c>
      <c r="F420" s="870" t="s">
        <v>1757</v>
      </c>
      <c r="G420" s="870" t="s">
        <v>1889</v>
      </c>
    </row>
    <row r="421" spans="2:7" ht="15">
      <c r="B421" s="869" t="s">
        <v>1483</v>
      </c>
      <c r="C421" s="869" t="s">
        <v>1483</v>
      </c>
      <c r="D421" s="870">
        <v>5969</v>
      </c>
      <c r="E421" s="869" t="s">
        <v>2335</v>
      </c>
      <c r="F421" s="868" t="s">
        <v>2190</v>
      </c>
      <c r="G421" s="870" t="s">
        <v>2336</v>
      </c>
    </row>
    <row r="422" spans="1:7" ht="15">
      <c r="A422" s="875"/>
      <c r="B422" s="869" t="s">
        <v>1483</v>
      </c>
      <c r="C422" s="869" t="s">
        <v>1483</v>
      </c>
      <c r="D422" s="870">
        <v>5917</v>
      </c>
      <c r="E422" s="871" t="s">
        <v>2286</v>
      </c>
      <c r="F422" s="868" t="s">
        <v>2190</v>
      </c>
      <c r="G422" s="870" t="s">
        <v>2287</v>
      </c>
    </row>
    <row r="423" spans="2:7" ht="15">
      <c r="B423" s="869" t="s">
        <v>1483</v>
      </c>
      <c r="C423" s="869" t="s">
        <v>1483</v>
      </c>
      <c r="D423" s="870">
        <v>4425</v>
      </c>
      <c r="E423" s="869" t="s">
        <v>2101</v>
      </c>
      <c r="F423" s="868" t="s">
        <v>1751</v>
      </c>
      <c r="G423" s="870" t="s">
        <v>2102</v>
      </c>
    </row>
    <row r="424" spans="2:7" ht="15">
      <c r="B424" s="869" t="s">
        <v>1483</v>
      </c>
      <c r="C424" s="869" t="s">
        <v>1483</v>
      </c>
      <c r="D424" s="870">
        <v>4426</v>
      </c>
      <c r="E424" s="869" t="s">
        <v>2103</v>
      </c>
      <c r="F424" s="870" t="s">
        <v>1751</v>
      </c>
      <c r="G424" s="870" t="s">
        <v>2104</v>
      </c>
    </row>
    <row r="425" spans="2:7" ht="15">
      <c r="B425" s="869" t="s">
        <v>1483</v>
      </c>
      <c r="C425" s="869" t="s">
        <v>1483</v>
      </c>
      <c r="D425" s="870">
        <v>5978</v>
      </c>
      <c r="E425" s="869" t="s">
        <v>2339</v>
      </c>
      <c r="F425" s="868" t="s">
        <v>2190</v>
      </c>
      <c r="G425" s="870" t="s">
        <v>2340</v>
      </c>
    </row>
    <row r="426" spans="2:7" ht="15">
      <c r="B426" s="869" t="s">
        <v>1483</v>
      </c>
      <c r="C426" s="869" t="s">
        <v>1483</v>
      </c>
      <c r="D426" s="870">
        <v>5930</v>
      </c>
      <c r="E426" s="869" t="s">
        <v>2301</v>
      </c>
      <c r="F426" s="868" t="s">
        <v>2190</v>
      </c>
      <c r="G426" s="870" t="s">
        <v>2302</v>
      </c>
    </row>
    <row r="427" spans="2:7" ht="15">
      <c r="B427" s="869" t="s">
        <v>1483</v>
      </c>
      <c r="C427" s="869" t="s">
        <v>817</v>
      </c>
      <c r="D427" s="870">
        <v>1030</v>
      </c>
      <c r="E427" s="869" t="s">
        <v>624</v>
      </c>
      <c r="F427" s="870" t="s">
        <v>1751</v>
      </c>
      <c r="G427" s="870" t="s">
        <v>1756</v>
      </c>
    </row>
    <row r="428" spans="2:7" ht="15">
      <c r="B428" s="869" t="s">
        <v>1483</v>
      </c>
      <c r="C428" s="869" t="s">
        <v>817</v>
      </c>
      <c r="D428" s="870">
        <v>5223</v>
      </c>
      <c r="E428" s="869" t="s">
        <v>647</v>
      </c>
      <c r="F428" s="870" t="s">
        <v>2126</v>
      </c>
      <c r="G428" s="870" t="s">
        <v>2138</v>
      </c>
    </row>
    <row r="429" spans="2:7" ht="15">
      <c r="B429" s="869" t="s">
        <v>831</v>
      </c>
      <c r="C429" s="869" t="s">
        <v>831</v>
      </c>
      <c r="D429" s="870">
        <v>1281</v>
      </c>
      <c r="E429" s="869" t="s">
        <v>253</v>
      </c>
      <c r="F429" s="868" t="s">
        <v>1751</v>
      </c>
      <c r="G429" s="870" t="s">
        <v>1768</v>
      </c>
    </row>
    <row r="430" spans="2:7" ht="15">
      <c r="B430" s="869" t="s">
        <v>831</v>
      </c>
      <c r="C430" s="869" t="s">
        <v>831</v>
      </c>
      <c r="D430" s="870">
        <v>3047</v>
      </c>
      <c r="E430" s="869" t="s">
        <v>636</v>
      </c>
      <c r="F430" s="868" t="s">
        <v>1751</v>
      </c>
      <c r="G430" s="870" t="s">
        <v>1936</v>
      </c>
    </row>
    <row r="431" spans="2:7" ht="15">
      <c r="B431" s="869" t="s">
        <v>831</v>
      </c>
      <c r="C431" s="869" t="s">
        <v>831</v>
      </c>
      <c r="D431" s="870">
        <v>5940</v>
      </c>
      <c r="E431" s="869" t="s">
        <v>2311</v>
      </c>
      <c r="F431" s="870" t="s">
        <v>2126</v>
      </c>
      <c r="G431" s="870" t="s">
        <v>2312</v>
      </c>
    </row>
    <row r="432" spans="2:7" ht="15">
      <c r="B432" s="869" t="s">
        <v>831</v>
      </c>
      <c r="C432" s="869" t="s">
        <v>831</v>
      </c>
      <c r="D432" s="870">
        <v>4215</v>
      </c>
      <c r="E432" s="869" t="s">
        <v>911</v>
      </c>
      <c r="F432" s="868" t="s">
        <v>1751</v>
      </c>
      <c r="G432" s="870" t="s">
        <v>2016</v>
      </c>
    </row>
    <row r="433" spans="2:7" ht="15">
      <c r="B433" s="869" t="s">
        <v>831</v>
      </c>
      <c r="C433" s="869" t="s">
        <v>831</v>
      </c>
      <c r="D433" s="870">
        <v>1201</v>
      </c>
      <c r="E433" s="869" t="s">
        <v>247</v>
      </c>
      <c r="F433" s="868" t="s">
        <v>1751</v>
      </c>
      <c r="G433" s="870" t="s">
        <v>1759</v>
      </c>
    </row>
    <row r="434" spans="2:7" ht="15">
      <c r="B434" s="869" t="s">
        <v>831</v>
      </c>
      <c r="C434" s="869" t="s">
        <v>831</v>
      </c>
      <c r="D434" s="870">
        <v>2932</v>
      </c>
      <c r="E434" s="869" t="s">
        <v>293</v>
      </c>
      <c r="F434" s="868" t="s">
        <v>1751</v>
      </c>
      <c r="G434" s="870" t="s">
        <v>1874</v>
      </c>
    </row>
    <row r="435" spans="2:7" ht="15">
      <c r="B435" s="869" t="s">
        <v>831</v>
      </c>
      <c r="C435" s="869" t="s">
        <v>831</v>
      </c>
      <c r="D435" s="870">
        <v>5851</v>
      </c>
      <c r="E435" s="869" t="s">
        <v>1002</v>
      </c>
      <c r="F435" s="870" t="s">
        <v>2126</v>
      </c>
      <c r="G435" s="870" t="s">
        <v>2233</v>
      </c>
    </row>
    <row r="436" spans="2:7" ht="15">
      <c r="B436" s="869" t="s">
        <v>831</v>
      </c>
      <c r="C436" s="869" t="s">
        <v>831</v>
      </c>
      <c r="D436" s="870">
        <v>4257</v>
      </c>
      <c r="E436" s="869" t="s">
        <v>2042</v>
      </c>
      <c r="F436" s="868" t="s">
        <v>1751</v>
      </c>
      <c r="G436" s="870" t="s">
        <v>2043</v>
      </c>
    </row>
    <row r="437" spans="2:7" ht="15">
      <c r="B437" s="869" t="s">
        <v>831</v>
      </c>
      <c r="C437" s="869" t="s">
        <v>831</v>
      </c>
      <c r="D437" s="870">
        <v>2550</v>
      </c>
      <c r="E437" s="869" t="s">
        <v>628</v>
      </c>
      <c r="F437" s="870" t="s">
        <v>1751</v>
      </c>
      <c r="G437" s="870" t="s">
        <v>1838</v>
      </c>
    </row>
    <row r="438" spans="2:7" ht="15">
      <c r="B438" s="869" t="s">
        <v>831</v>
      </c>
      <c r="C438" s="869" t="s">
        <v>831</v>
      </c>
      <c r="D438" s="870">
        <v>1221</v>
      </c>
      <c r="E438" s="869" t="s">
        <v>251</v>
      </c>
      <c r="F438" s="868" t="s">
        <v>1751</v>
      </c>
      <c r="G438" s="870" t="s">
        <v>1766</v>
      </c>
    </row>
    <row r="439" spans="2:7" ht="15">
      <c r="B439" s="869" t="s">
        <v>831</v>
      </c>
      <c r="C439" s="869" t="s">
        <v>831</v>
      </c>
      <c r="D439" s="870">
        <v>4276</v>
      </c>
      <c r="E439" s="869" t="s">
        <v>2055</v>
      </c>
      <c r="F439" s="868" t="s">
        <v>1757</v>
      </c>
      <c r="G439" s="870" t="s">
        <v>2056</v>
      </c>
    </row>
    <row r="440" spans="2:7" ht="15">
      <c r="B440" s="869" t="s">
        <v>831</v>
      </c>
      <c r="C440" s="869" t="s">
        <v>831</v>
      </c>
      <c r="D440" s="870">
        <v>5852</v>
      </c>
      <c r="E440" s="869" t="s">
        <v>1007</v>
      </c>
      <c r="F440" s="870" t="s">
        <v>2126</v>
      </c>
      <c r="G440" s="870" t="s">
        <v>2056</v>
      </c>
    </row>
    <row r="441" spans="2:7" ht="15">
      <c r="B441" s="869" t="s">
        <v>831</v>
      </c>
      <c r="C441" s="869" t="s">
        <v>831</v>
      </c>
      <c r="D441" s="870">
        <v>5745</v>
      </c>
      <c r="E441" s="869" t="s">
        <v>662</v>
      </c>
      <c r="F441" s="870" t="s">
        <v>2126</v>
      </c>
      <c r="G441" s="870" t="s">
        <v>2174</v>
      </c>
    </row>
    <row r="442" spans="2:7" ht="15">
      <c r="B442" s="869" t="s">
        <v>831</v>
      </c>
      <c r="C442" s="869" t="s">
        <v>831</v>
      </c>
      <c r="D442" s="870">
        <v>5262</v>
      </c>
      <c r="E442" s="869" t="s">
        <v>1008</v>
      </c>
      <c r="F442" s="870" t="s">
        <v>2126</v>
      </c>
      <c r="G442" s="870" t="s">
        <v>2146</v>
      </c>
    </row>
    <row r="443" spans="2:7" ht="15">
      <c r="B443" s="869" t="s">
        <v>831</v>
      </c>
      <c r="C443" s="869" t="s">
        <v>831</v>
      </c>
      <c r="D443" s="870">
        <v>1223</v>
      </c>
      <c r="E443" s="869" t="s">
        <v>252</v>
      </c>
      <c r="F443" s="868" t="s">
        <v>1751</v>
      </c>
      <c r="G443" s="870" t="s">
        <v>1767</v>
      </c>
    </row>
    <row r="444" spans="2:7" ht="15">
      <c r="B444" s="869" t="s">
        <v>831</v>
      </c>
      <c r="C444" s="869" t="s">
        <v>831</v>
      </c>
      <c r="D444" s="870">
        <v>1219</v>
      </c>
      <c r="E444" s="869" t="s">
        <v>625</v>
      </c>
      <c r="F444" s="868" t="s">
        <v>1751</v>
      </c>
      <c r="G444" s="870" t="s">
        <v>1765</v>
      </c>
    </row>
    <row r="445" spans="2:7" ht="15">
      <c r="B445" s="869" t="s">
        <v>831</v>
      </c>
      <c r="C445" s="869" t="s">
        <v>831</v>
      </c>
      <c r="D445" s="870">
        <v>1203</v>
      </c>
      <c r="E445" s="869" t="s">
        <v>248</v>
      </c>
      <c r="F445" s="868" t="s">
        <v>1751</v>
      </c>
      <c r="G445" s="870" t="s">
        <v>1760</v>
      </c>
    </row>
    <row r="446" spans="2:7" ht="15">
      <c r="B446" s="869" t="s">
        <v>831</v>
      </c>
      <c r="C446" s="869" t="s">
        <v>831</v>
      </c>
      <c r="D446" s="870">
        <v>2804</v>
      </c>
      <c r="E446" s="869" t="s">
        <v>291</v>
      </c>
      <c r="F446" s="868" t="s">
        <v>1751</v>
      </c>
      <c r="G446" s="870" t="s">
        <v>1867</v>
      </c>
    </row>
    <row r="447" spans="2:7" ht="15">
      <c r="B447" s="869" t="s">
        <v>831</v>
      </c>
      <c r="C447" s="869" t="s">
        <v>831</v>
      </c>
      <c r="D447" s="870">
        <v>2659</v>
      </c>
      <c r="E447" s="869" t="s">
        <v>286</v>
      </c>
      <c r="F447" s="868" t="s">
        <v>1751</v>
      </c>
      <c r="G447" s="870" t="s">
        <v>1852</v>
      </c>
    </row>
    <row r="448" spans="2:7" ht="15">
      <c r="B448" s="869" t="s">
        <v>831</v>
      </c>
      <c r="C448" s="869" t="s">
        <v>831</v>
      </c>
      <c r="D448" s="870">
        <v>2656</v>
      </c>
      <c r="E448" s="869" t="s">
        <v>283</v>
      </c>
      <c r="F448" s="870" t="s">
        <v>1751</v>
      </c>
      <c r="G448" s="870" t="s">
        <v>1849</v>
      </c>
    </row>
    <row r="449" spans="2:7" ht="15">
      <c r="B449" s="869" t="s">
        <v>831</v>
      </c>
      <c r="C449" s="869" t="s">
        <v>831</v>
      </c>
      <c r="D449" s="870">
        <v>2657</v>
      </c>
      <c r="E449" s="869" t="s">
        <v>284</v>
      </c>
      <c r="F449" s="870" t="s">
        <v>1751</v>
      </c>
      <c r="G449" s="870" t="s">
        <v>1850</v>
      </c>
    </row>
    <row r="450" spans="2:7" ht="15">
      <c r="B450" s="869" t="s">
        <v>831</v>
      </c>
      <c r="C450" s="869" t="s">
        <v>831</v>
      </c>
      <c r="D450" s="870">
        <v>2658</v>
      </c>
      <c r="E450" s="869" t="s">
        <v>285</v>
      </c>
      <c r="F450" s="870" t="s">
        <v>1751</v>
      </c>
      <c r="G450" s="870" t="s">
        <v>1851</v>
      </c>
    </row>
    <row r="451" spans="2:7" ht="15">
      <c r="B451" s="869" t="s">
        <v>831</v>
      </c>
      <c r="C451" s="869" t="s">
        <v>831</v>
      </c>
      <c r="D451" s="870">
        <v>2654</v>
      </c>
      <c r="E451" s="869" t="s">
        <v>281</v>
      </c>
      <c r="F451" s="870" t="s">
        <v>1751</v>
      </c>
      <c r="G451" s="870" t="s">
        <v>1847</v>
      </c>
    </row>
    <row r="452" spans="2:7" ht="15">
      <c r="B452" s="869" t="s">
        <v>831</v>
      </c>
      <c r="C452" s="869" t="s">
        <v>831</v>
      </c>
      <c r="D452" s="870">
        <v>2655</v>
      </c>
      <c r="E452" s="869" t="s">
        <v>282</v>
      </c>
      <c r="F452" s="870" t="s">
        <v>1751</v>
      </c>
      <c r="G452" s="870" t="s">
        <v>1848</v>
      </c>
    </row>
    <row r="453" spans="2:7" ht="15">
      <c r="B453" s="869" t="s">
        <v>1485</v>
      </c>
      <c r="C453" s="869" t="s">
        <v>1485</v>
      </c>
      <c r="D453" s="870">
        <v>4399</v>
      </c>
      <c r="E453" s="869" t="s">
        <v>2079</v>
      </c>
      <c r="F453" s="868" t="s">
        <v>1751</v>
      </c>
      <c r="G453" s="870" t="s">
        <v>2080</v>
      </c>
    </row>
    <row r="454" spans="2:7" ht="15">
      <c r="B454" s="869" t="s">
        <v>1485</v>
      </c>
      <c r="C454" s="869" t="s">
        <v>1485</v>
      </c>
      <c r="D454" s="870">
        <v>4396</v>
      </c>
      <c r="E454" s="869" t="s">
        <v>2077</v>
      </c>
      <c r="F454" s="868" t="s">
        <v>1751</v>
      </c>
      <c r="G454" s="870" t="s">
        <v>2078</v>
      </c>
    </row>
    <row r="455" spans="2:7" ht="15">
      <c r="B455" s="869" t="s">
        <v>1485</v>
      </c>
      <c r="C455" s="869" t="s">
        <v>1485</v>
      </c>
      <c r="D455" s="870">
        <v>4199</v>
      </c>
      <c r="E455" s="869" t="s">
        <v>2008</v>
      </c>
      <c r="F455" s="868" t="s">
        <v>1751</v>
      </c>
      <c r="G455" s="870" t="s">
        <v>2009</v>
      </c>
    </row>
    <row r="456" spans="2:7" ht="15">
      <c r="B456" s="869" t="s">
        <v>1485</v>
      </c>
      <c r="C456" s="869" t="s">
        <v>1485</v>
      </c>
      <c r="D456" s="870">
        <v>4221</v>
      </c>
      <c r="E456" s="869" t="s">
        <v>908</v>
      </c>
      <c r="F456" s="870" t="s">
        <v>1751</v>
      </c>
      <c r="G456" s="870" t="s">
        <v>2020</v>
      </c>
    </row>
    <row r="457" spans="2:7" ht="15">
      <c r="B457" s="869" t="s">
        <v>1485</v>
      </c>
      <c r="C457" s="869" t="s">
        <v>1485</v>
      </c>
      <c r="D457" s="870">
        <v>3048</v>
      </c>
      <c r="E457" s="869" t="s">
        <v>912</v>
      </c>
      <c r="F457" s="868" t="s">
        <v>1751</v>
      </c>
      <c r="G457" s="870" t="s">
        <v>1937</v>
      </c>
    </row>
    <row r="458" spans="2:7" ht="15">
      <c r="B458" s="869" t="s">
        <v>1485</v>
      </c>
      <c r="C458" s="869" t="s">
        <v>1485</v>
      </c>
      <c r="D458" s="870">
        <v>4442</v>
      </c>
      <c r="E458" s="869" t="s">
        <v>2851</v>
      </c>
      <c r="F458" s="868" t="s">
        <v>1751</v>
      </c>
      <c r="G458" s="870">
        <v>902088319</v>
      </c>
    </row>
    <row r="459" spans="2:7" ht="15">
      <c r="B459" s="869" t="s">
        <v>1485</v>
      </c>
      <c r="C459" s="869" t="s">
        <v>1485</v>
      </c>
      <c r="D459" s="870">
        <v>5979</v>
      </c>
      <c r="E459" s="869" t="s">
        <v>2341</v>
      </c>
      <c r="F459" s="870" t="s">
        <v>2126</v>
      </c>
      <c r="G459" s="870" t="s">
        <v>2106</v>
      </c>
    </row>
    <row r="460" spans="2:7" ht="15">
      <c r="B460" s="869" t="s">
        <v>1485</v>
      </c>
      <c r="C460" s="869" t="s">
        <v>1485</v>
      </c>
      <c r="D460" s="870">
        <v>4428</v>
      </c>
      <c r="E460" s="869" t="s">
        <v>2105</v>
      </c>
      <c r="F460" s="868" t="s">
        <v>1757</v>
      </c>
      <c r="G460" s="870" t="s">
        <v>2106</v>
      </c>
    </row>
    <row r="461" spans="2:7" ht="15">
      <c r="B461" s="869" t="s">
        <v>1485</v>
      </c>
      <c r="C461" s="869" t="s">
        <v>1485</v>
      </c>
      <c r="D461" s="870">
        <v>5942</v>
      </c>
      <c r="E461" s="869" t="s">
        <v>2313</v>
      </c>
      <c r="F461" s="870" t="s">
        <v>2126</v>
      </c>
      <c r="G461" s="870" t="s">
        <v>2314</v>
      </c>
    </row>
    <row r="462" spans="2:7" ht="15">
      <c r="B462" s="869" t="s">
        <v>1485</v>
      </c>
      <c r="C462" s="869" t="s">
        <v>1485</v>
      </c>
      <c r="D462" s="870">
        <v>4420</v>
      </c>
      <c r="E462" s="869" t="s">
        <v>2095</v>
      </c>
      <c r="F462" s="868" t="s">
        <v>1751</v>
      </c>
      <c r="G462" s="870" t="s">
        <v>2096</v>
      </c>
    </row>
    <row r="463" spans="2:7" ht="15">
      <c r="B463" s="869" t="s">
        <v>1485</v>
      </c>
      <c r="C463" s="869" t="s">
        <v>1485</v>
      </c>
      <c r="D463" s="870">
        <v>5854</v>
      </c>
      <c r="E463" s="869" t="s">
        <v>1089</v>
      </c>
      <c r="F463" s="870" t="s">
        <v>2126</v>
      </c>
      <c r="G463" s="870" t="s">
        <v>2019</v>
      </c>
    </row>
    <row r="464" spans="2:7" ht="15">
      <c r="B464" s="869" t="s">
        <v>1485</v>
      </c>
      <c r="C464" s="869" t="s">
        <v>1485</v>
      </c>
      <c r="D464" s="870">
        <v>4220</v>
      </c>
      <c r="E464" s="869" t="s">
        <v>951</v>
      </c>
      <c r="F464" s="868" t="s">
        <v>1757</v>
      </c>
      <c r="G464" s="870" t="s">
        <v>2019</v>
      </c>
    </row>
    <row r="465" spans="2:7" ht="15">
      <c r="B465" s="869" t="s">
        <v>2011</v>
      </c>
      <c r="C465" s="869" t="s">
        <v>2730</v>
      </c>
      <c r="D465" s="870">
        <v>4236</v>
      </c>
      <c r="E465" s="869" t="s">
        <v>2729</v>
      </c>
      <c r="F465" s="868" t="s">
        <v>1751</v>
      </c>
      <c r="G465" s="870" t="s">
        <v>2032</v>
      </c>
    </row>
    <row r="466" spans="2:7" ht="15">
      <c r="B466" s="869" t="s">
        <v>2011</v>
      </c>
      <c r="C466" s="869" t="s">
        <v>2730</v>
      </c>
      <c r="D466" s="870">
        <v>5884</v>
      </c>
      <c r="E466" s="869" t="s">
        <v>2247</v>
      </c>
      <c r="F466" s="870" t="s">
        <v>2135</v>
      </c>
      <c r="G466" s="870" t="s">
        <v>2248</v>
      </c>
    </row>
    <row r="467" spans="2:7" ht="15">
      <c r="B467" s="869" t="s">
        <v>2011</v>
      </c>
      <c r="C467" s="869" t="s">
        <v>2730</v>
      </c>
      <c r="D467" s="870">
        <v>5848</v>
      </c>
      <c r="E467" s="869" t="s">
        <v>665</v>
      </c>
      <c r="F467" s="870" t="s">
        <v>2126</v>
      </c>
      <c r="G467" s="870" t="s">
        <v>2013</v>
      </c>
    </row>
    <row r="468" spans="2:7" ht="15">
      <c r="B468" s="869" t="s">
        <v>2011</v>
      </c>
      <c r="C468" s="869" t="s">
        <v>2730</v>
      </c>
      <c r="D468" s="870">
        <v>4204</v>
      </c>
      <c r="E468" s="869" t="s">
        <v>2012</v>
      </c>
      <c r="F468" s="868" t="s">
        <v>1757</v>
      </c>
      <c r="G468" s="870" t="s">
        <v>2013</v>
      </c>
    </row>
    <row r="469" spans="2:7" ht="15">
      <c r="B469" s="869" t="s">
        <v>2011</v>
      </c>
      <c r="C469" s="869" t="s">
        <v>2730</v>
      </c>
      <c r="D469" s="870">
        <v>5242</v>
      </c>
      <c r="E469" s="869" t="s">
        <v>649</v>
      </c>
      <c r="F469" s="870" t="s">
        <v>2126</v>
      </c>
      <c r="G469" s="870" t="s">
        <v>2141</v>
      </c>
    </row>
    <row r="470" spans="2:7" ht="15">
      <c r="B470" s="869" t="s">
        <v>2011</v>
      </c>
      <c r="C470" s="869" t="s">
        <v>2730</v>
      </c>
      <c r="D470" s="870">
        <v>4237</v>
      </c>
      <c r="E470" s="869" t="s">
        <v>913</v>
      </c>
      <c r="F470" s="870" t="s">
        <v>1751</v>
      </c>
      <c r="G470" s="870" t="s">
        <v>2033</v>
      </c>
    </row>
    <row r="471" spans="2:7" ht="15">
      <c r="B471" s="869" t="s">
        <v>1496</v>
      </c>
      <c r="C471" s="869" t="s">
        <v>1496</v>
      </c>
      <c r="D471" s="870">
        <v>5875</v>
      </c>
      <c r="E471" s="869" t="s">
        <v>1096</v>
      </c>
      <c r="F471" s="870" t="s">
        <v>2126</v>
      </c>
      <c r="G471" s="870" t="s">
        <v>2054</v>
      </c>
    </row>
    <row r="472" spans="2:7" ht="15">
      <c r="B472" s="869" t="s">
        <v>1496</v>
      </c>
      <c r="C472" s="869" t="s">
        <v>1496</v>
      </c>
      <c r="D472" s="870">
        <v>4270</v>
      </c>
      <c r="E472" s="869" t="s">
        <v>2053</v>
      </c>
      <c r="F472" s="868" t="s">
        <v>1757</v>
      </c>
      <c r="G472" s="870" t="s">
        <v>2054</v>
      </c>
    </row>
    <row r="473" spans="2:7" ht="15">
      <c r="B473" s="869" t="s">
        <v>1496</v>
      </c>
      <c r="C473" s="869" t="s">
        <v>1496</v>
      </c>
      <c r="D473" s="870">
        <v>5900</v>
      </c>
      <c r="E473" s="869" t="s">
        <v>2265</v>
      </c>
      <c r="F473" s="870" t="s">
        <v>2126</v>
      </c>
      <c r="G473" s="870" t="s">
        <v>2266</v>
      </c>
    </row>
    <row r="474" spans="2:7" ht="15">
      <c r="B474" s="869" t="s">
        <v>1496</v>
      </c>
      <c r="C474" s="869" t="s">
        <v>1496</v>
      </c>
      <c r="D474" s="870">
        <v>5270</v>
      </c>
      <c r="E474" s="869" t="s">
        <v>2149</v>
      </c>
      <c r="F474" s="870" t="s">
        <v>2126</v>
      </c>
      <c r="G474" s="870" t="s">
        <v>2150</v>
      </c>
    </row>
    <row r="475" spans="2:7" ht="15">
      <c r="B475" s="869" t="s">
        <v>1496</v>
      </c>
      <c r="C475" s="869" t="s">
        <v>1496</v>
      </c>
      <c r="D475" s="870">
        <v>5664</v>
      </c>
      <c r="E475" s="869" t="s">
        <v>2162</v>
      </c>
      <c r="F475" s="870" t="s">
        <v>2126</v>
      </c>
      <c r="G475" s="870" t="s">
        <v>2163</v>
      </c>
    </row>
    <row r="476" spans="2:7" ht="15">
      <c r="B476" s="869" t="s">
        <v>1496</v>
      </c>
      <c r="C476" s="869" t="s">
        <v>1496</v>
      </c>
      <c r="D476" s="870">
        <v>2187</v>
      </c>
      <c r="E476" s="869" t="s">
        <v>920</v>
      </c>
      <c r="F476" s="868" t="s">
        <v>1757</v>
      </c>
      <c r="G476" s="870" t="s">
        <v>1788</v>
      </c>
    </row>
    <row r="477" spans="2:7" ht="15">
      <c r="B477" s="869" t="s">
        <v>1496</v>
      </c>
      <c r="C477" s="869" t="s">
        <v>1496</v>
      </c>
      <c r="D477" s="870">
        <v>5687</v>
      </c>
      <c r="E477" s="869" t="s">
        <v>18</v>
      </c>
      <c r="F477" s="870" t="s">
        <v>2126</v>
      </c>
      <c r="G477" s="870" t="s">
        <v>1788</v>
      </c>
    </row>
    <row r="478" spans="2:7" ht="15">
      <c r="B478" s="869" t="s">
        <v>1496</v>
      </c>
      <c r="C478" s="869" t="s">
        <v>1496</v>
      </c>
      <c r="D478" s="870">
        <v>5688</v>
      </c>
      <c r="E478" s="869" t="s">
        <v>17</v>
      </c>
      <c r="F478" s="870" t="s">
        <v>2126</v>
      </c>
      <c r="G478" s="870" t="s">
        <v>1789</v>
      </c>
    </row>
    <row r="479" spans="2:7" ht="15">
      <c r="B479" s="869" t="s">
        <v>1496</v>
      </c>
      <c r="C479" s="869" t="s">
        <v>1496</v>
      </c>
      <c r="D479" s="870">
        <v>2188</v>
      </c>
      <c r="E479" s="869" t="s">
        <v>921</v>
      </c>
      <c r="F479" s="868" t="s">
        <v>1757</v>
      </c>
      <c r="G479" s="870" t="s">
        <v>1789</v>
      </c>
    </row>
    <row r="480" spans="2:7" ht="15">
      <c r="B480" s="869" t="s">
        <v>1496</v>
      </c>
      <c r="C480" s="869" t="s">
        <v>1496</v>
      </c>
      <c r="D480" s="870">
        <v>5689</v>
      </c>
      <c r="E480" s="869" t="s">
        <v>16</v>
      </c>
      <c r="F480" s="870" t="s">
        <v>2126</v>
      </c>
      <c r="G480" s="870" t="s">
        <v>1790</v>
      </c>
    </row>
    <row r="481" spans="2:7" ht="15">
      <c r="B481" s="869" t="s">
        <v>1496</v>
      </c>
      <c r="C481" s="869" t="s">
        <v>1496</v>
      </c>
      <c r="D481" s="870">
        <v>2189</v>
      </c>
      <c r="E481" s="869" t="s">
        <v>922</v>
      </c>
      <c r="F481" s="868" t="s">
        <v>1757</v>
      </c>
      <c r="G481" s="870" t="s">
        <v>1790</v>
      </c>
    </row>
    <row r="482" spans="2:7" ht="15">
      <c r="B482" s="869" t="s">
        <v>1496</v>
      </c>
      <c r="C482" s="869" t="s">
        <v>1496</v>
      </c>
      <c r="D482" s="870">
        <v>5686</v>
      </c>
      <c r="E482" s="869" t="s">
        <v>19</v>
      </c>
      <c r="F482" s="870" t="s">
        <v>2126</v>
      </c>
      <c r="G482" s="870" t="s">
        <v>1787</v>
      </c>
    </row>
    <row r="483" spans="2:7" ht="15">
      <c r="B483" s="869" t="s">
        <v>1496</v>
      </c>
      <c r="C483" s="869" t="s">
        <v>1496</v>
      </c>
      <c r="D483" s="870">
        <v>2186</v>
      </c>
      <c r="E483" s="869" t="s">
        <v>923</v>
      </c>
      <c r="F483" s="868" t="s">
        <v>1757</v>
      </c>
      <c r="G483" s="870" t="s">
        <v>1787</v>
      </c>
    </row>
    <row r="484" spans="2:7" ht="15">
      <c r="B484" s="869" t="s">
        <v>1496</v>
      </c>
      <c r="C484" s="869" t="s">
        <v>1496</v>
      </c>
      <c r="D484" s="870">
        <v>5685</v>
      </c>
      <c r="E484" s="869" t="s">
        <v>20</v>
      </c>
      <c r="F484" s="870" t="s">
        <v>2126</v>
      </c>
      <c r="G484" s="870" t="s">
        <v>1786</v>
      </c>
    </row>
    <row r="485" spans="2:7" ht="15">
      <c r="B485" s="869" t="s">
        <v>1496</v>
      </c>
      <c r="C485" s="869" t="s">
        <v>1496</v>
      </c>
      <c r="D485" s="870">
        <v>2185</v>
      </c>
      <c r="E485" s="869" t="s">
        <v>924</v>
      </c>
      <c r="F485" s="868" t="s">
        <v>1757</v>
      </c>
      <c r="G485" s="870" t="s">
        <v>1786</v>
      </c>
    </row>
    <row r="486" spans="2:7" ht="15">
      <c r="B486" s="869" t="s">
        <v>1496</v>
      </c>
      <c r="C486" s="869" t="s">
        <v>1496</v>
      </c>
      <c r="D486" s="870">
        <v>5902</v>
      </c>
      <c r="E486" s="869" t="s">
        <v>2267</v>
      </c>
      <c r="F486" s="870" t="s">
        <v>2135</v>
      </c>
      <c r="G486" s="870" t="s">
        <v>2268</v>
      </c>
    </row>
    <row r="487" spans="2:7" ht="15">
      <c r="B487" s="869" t="s">
        <v>1496</v>
      </c>
      <c r="C487" s="869" t="s">
        <v>1496</v>
      </c>
      <c r="D487" s="870">
        <v>5903</v>
      </c>
      <c r="E487" s="869" t="s">
        <v>1140</v>
      </c>
      <c r="F487" s="868" t="s">
        <v>2190</v>
      </c>
      <c r="G487" s="870" t="s">
        <v>2269</v>
      </c>
    </row>
    <row r="488" spans="2:7" ht="15">
      <c r="B488" s="869" t="s">
        <v>1496</v>
      </c>
      <c r="C488" s="869" t="s">
        <v>1496</v>
      </c>
      <c r="D488" s="870">
        <v>5004</v>
      </c>
      <c r="E488" s="869" t="s">
        <v>2853</v>
      </c>
      <c r="F488" s="868" t="s">
        <v>2126</v>
      </c>
      <c r="G488" s="870">
        <v>720014786</v>
      </c>
    </row>
    <row r="489" spans="2:7" ht="15">
      <c r="B489" s="869" t="s">
        <v>1496</v>
      </c>
      <c r="C489" s="869" t="s">
        <v>1496</v>
      </c>
      <c r="D489" s="870">
        <v>4441</v>
      </c>
      <c r="E489" s="869" t="s">
        <v>2124</v>
      </c>
      <c r="F489" s="868" t="s">
        <v>1751</v>
      </c>
      <c r="G489" s="870" t="s">
        <v>2125</v>
      </c>
    </row>
    <row r="490" spans="2:7" ht="15">
      <c r="B490" s="869" t="s">
        <v>1496</v>
      </c>
      <c r="C490" s="869" t="s">
        <v>1496</v>
      </c>
      <c r="D490" s="870">
        <v>4401</v>
      </c>
      <c r="E490" s="869" t="s">
        <v>1559</v>
      </c>
      <c r="F490" s="868" t="s">
        <v>1751</v>
      </c>
      <c r="G490" s="870" t="s">
        <v>2083</v>
      </c>
    </row>
    <row r="491" spans="2:7" ht="15">
      <c r="B491" s="869" t="s">
        <v>1496</v>
      </c>
      <c r="C491" s="869" t="s">
        <v>1496</v>
      </c>
      <c r="D491" s="870">
        <v>4418</v>
      </c>
      <c r="E491" s="869" t="s">
        <v>1596</v>
      </c>
      <c r="F491" s="870" t="s">
        <v>1757</v>
      </c>
      <c r="G491" s="870" t="s">
        <v>2092</v>
      </c>
    </row>
    <row r="492" spans="2:7" ht="15">
      <c r="B492" s="869" t="s">
        <v>1496</v>
      </c>
      <c r="C492" s="869" t="s">
        <v>1496</v>
      </c>
      <c r="D492" s="870">
        <v>5791</v>
      </c>
      <c r="E492" s="869" t="s">
        <v>1524</v>
      </c>
      <c r="F492" s="870" t="s">
        <v>2135</v>
      </c>
      <c r="G492" s="870" t="s">
        <v>2092</v>
      </c>
    </row>
    <row r="493" spans="2:7" ht="15">
      <c r="B493" s="869" t="s">
        <v>1496</v>
      </c>
      <c r="C493" s="869" t="s">
        <v>1496</v>
      </c>
      <c r="D493" s="870">
        <v>5749</v>
      </c>
      <c r="E493" s="869" t="s">
        <v>1004</v>
      </c>
      <c r="F493" s="870" t="s">
        <v>2126</v>
      </c>
      <c r="G493" s="870" t="s">
        <v>1926</v>
      </c>
    </row>
    <row r="494" spans="2:7" ht="15">
      <c r="B494" s="869" t="s">
        <v>1496</v>
      </c>
      <c r="C494" s="869" t="s">
        <v>1496</v>
      </c>
      <c r="D494" s="870">
        <v>3006</v>
      </c>
      <c r="E494" s="869" t="s">
        <v>933</v>
      </c>
      <c r="F494" s="870" t="s">
        <v>1757</v>
      </c>
      <c r="G494" s="870" t="s">
        <v>1926</v>
      </c>
    </row>
    <row r="495" spans="2:7" ht="15">
      <c r="B495" s="869" t="s">
        <v>1496</v>
      </c>
      <c r="C495" s="869" t="s">
        <v>1496</v>
      </c>
      <c r="D495" s="870">
        <v>5657</v>
      </c>
      <c r="E495" s="869" t="s">
        <v>2160</v>
      </c>
      <c r="F495" s="870" t="s">
        <v>2126</v>
      </c>
      <c r="G495" s="870" t="s">
        <v>2161</v>
      </c>
    </row>
    <row r="496" spans="2:7" ht="15">
      <c r="B496" s="869" t="s">
        <v>1496</v>
      </c>
      <c r="C496" s="869" t="s">
        <v>1496</v>
      </c>
      <c r="D496" s="870">
        <v>5723</v>
      </c>
      <c r="E496" s="869" t="s">
        <v>9</v>
      </c>
      <c r="F496" s="870" t="s">
        <v>2126</v>
      </c>
      <c r="G496" s="870" t="s">
        <v>1782</v>
      </c>
    </row>
    <row r="497" spans="2:7" ht="15">
      <c r="B497" s="869" t="s">
        <v>1496</v>
      </c>
      <c r="C497" s="869" t="s">
        <v>1496</v>
      </c>
      <c r="D497" s="870">
        <v>2145</v>
      </c>
      <c r="E497" s="869" t="s">
        <v>955</v>
      </c>
      <c r="F497" s="868" t="s">
        <v>1757</v>
      </c>
      <c r="G497" s="870" t="s">
        <v>1782</v>
      </c>
    </row>
    <row r="498" spans="2:7" ht="15">
      <c r="B498" s="869" t="s">
        <v>1496</v>
      </c>
      <c r="C498" s="869" t="s">
        <v>1496</v>
      </c>
      <c r="D498" s="870">
        <v>5904</v>
      </c>
      <c r="E498" s="869" t="s">
        <v>2270</v>
      </c>
      <c r="F498" s="868" t="s">
        <v>2190</v>
      </c>
      <c r="G498" s="870" t="s">
        <v>2271</v>
      </c>
    </row>
    <row r="499" spans="2:7" ht="15">
      <c r="B499" s="869" t="s">
        <v>1496</v>
      </c>
      <c r="C499" s="869" t="s">
        <v>1496</v>
      </c>
      <c r="D499" s="932">
        <v>5906</v>
      </c>
      <c r="E499" s="871" t="s">
        <v>2854</v>
      </c>
      <c r="F499" s="932" t="s">
        <v>2135</v>
      </c>
      <c r="G499" s="870" t="s">
        <v>2855</v>
      </c>
    </row>
    <row r="500" spans="2:7" ht="15">
      <c r="B500" s="869" t="s">
        <v>1791</v>
      </c>
      <c r="C500" s="869" t="s">
        <v>2731</v>
      </c>
      <c r="D500" s="870">
        <v>4447</v>
      </c>
      <c r="E500" s="869" t="s">
        <v>2856</v>
      </c>
      <c r="F500" s="868" t="s">
        <v>1751</v>
      </c>
      <c r="G500" s="870">
        <v>514797240</v>
      </c>
    </row>
    <row r="501" spans="2:7" ht="15">
      <c r="B501" s="869" t="s">
        <v>1791</v>
      </c>
      <c r="C501" s="869" t="s">
        <v>2731</v>
      </c>
      <c r="D501" s="870">
        <v>5746</v>
      </c>
      <c r="E501" s="873" t="s">
        <v>5</v>
      </c>
      <c r="F501" s="868" t="s">
        <v>2126</v>
      </c>
      <c r="G501" s="870" t="s">
        <v>1891</v>
      </c>
    </row>
    <row r="502" spans="2:7" ht="15">
      <c r="B502" s="869" t="s">
        <v>1791</v>
      </c>
      <c r="C502" s="869" t="s">
        <v>2731</v>
      </c>
      <c r="D502" s="870">
        <v>2963</v>
      </c>
      <c r="E502" s="869" t="s">
        <v>1890</v>
      </c>
      <c r="F502" s="868" t="s">
        <v>1757</v>
      </c>
      <c r="G502" s="870" t="s">
        <v>1891</v>
      </c>
    </row>
    <row r="503" spans="2:7" ht="15">
      <c r="B503" s="869" t="s">
        <v>1791</v>
      </c>
      <c r="C503" s="869" t="s">
        <v>2731</v>
      </c>
      <c r="D503" s="870">
        <v>5893</v>
      </c>
      <c r="E503" s="869" t="s">
        <v>1593</v>
      </c>
      <c r="F503" s="868" t="s">
        <v>2126</v>
      </c>
      <c r="G503" s="870" t="s">
        <v>2059</v>
      </c>
    </row>
    <row r="504" spans="2:7" ht="15">
      <c r="B504" s="869" t="s">
        <v>1791</v>
      </c>
      <c r="C504" s="869" t="s">
        <v>2731</v>
      </c>
      <c r="D504" s="870">
        <v>4383</v>
      </c>
      <c r="E504" s="869" t="s">
        <v>2058</v>
      </c>
      <c r="F504" s="868" t="s">
        <v>1757</v>
      </c>
      <c r="G504" s="870" t="s">
        <v>2059</v>
      </c>
    </row>
    <row r="505" spans="2:7" ht="15">
      <c r="B505" s="869" t="s">
        <v>1791</v>
      </c>
      <c r="C505" s="869" t="s">
        <v>2731</v>
      </c>
      <c r="D505" s="870">
        <v>5886</v>
      </c>
      <c r="E505" s="869" t="s">
        <v>2251</v>
      </c>
      <c r="F505" s="868" t="s">
        <v>2190</v>
      </c>
      <c r="G505" s="870" t="s">
        <v>2252</v>
      </c>
    </row>
    <row r="506" spans="2:7" ht="15">
      <c r="B506" s="869" t="s">
        <v>1791</v>
      </c>
      <c r="C506" s="869" t="s">
        <v>2731</v>
      </c>
      <c r="D506" s="870">
        <v>5753</v>
      </c>
      <c r="E506" s="869" t="s">
        <v>2175</v>
      </c>
      <c r="F506" s="868" t="s">
        <v>2126</v>
      </c>
      <c r="G506" s="870" t="s">
        <v>1928</v>
      </c>
    </row>
    <row r="507" spans="2:7" ht="15">
      <c r="B507" s="869" t="s">
        <v>1791</v>
      </c>
      <c r="C507" s="869" t="s">
        <v>2731</v>
      </c>
      <c r="D507" s="870">
        <v>3011</v>
      </c>
      <c r="E507" s="869" t="s">
        <v>1927</v>
      </c>
      <c r="F507" s="868" t="s">
        <v>1757</v>
      </c>
      <c r="G507" s="870" t="s">
        <v>1928</v>
      </c>
    </row>
    <row r="508" spans="2:7" ht="15">
      <c r="B508" s="869" t="s">
        <v>1791</v>
      </c>
      <c r="C508" s="869" t="s">
        <v>2731</v>
      </c>
      <c r="D508" s="870">
        <v>4259</v>
      </c>
      <c r="E508" s="869" t="s">
        <v>2044</v>
      </c>
      <c r="F508" s="870" t="s">
        <v>1751</v>
      </c>
      <c r="G508" s="870" t="s">
        <v>2045</v>
      </c>
    </row>
    <row r="509" spans="2:7" ht="15">
      <c r="B509" s="869" t="s">
        <v>1791</v>
      </c>
      <c r="C509" s="869" t="s">
        <v>2731</v>
      </c>
      <c r="D509" s="870">
        <v>4388</v>
      </c>
      <c r="E509" s="869" t="s">
        <v>2066</v>
      </c>
      <c r="F509" s="870" t="s">
        <v>1751</v>
      </c>
      <c r="G509" s="870" t="s">
        <v>2067</v>
      </c>
    </row>
    <row r="510" spans="2:7" ht="15">
      <c r="B510" s="869" t="s">
        <v>1791</v>
      </c>
      <c r="C510" s="869" t="s">
        <v>2731</v>
      </c>
      <c r="D510" s="870">
        <v>5762</v>
      </c>
      <c r="E510" s="869" t="s">
        <v>2177</v>
      </c>
      <c r="F510" s="868" t="s">
        <v>2126</v>
      </c>
      <c r="G510" s="870" t="s">
        <v>2178</v>
      </c>
    </row>
    <row r="511" spans="2:7" ht="15">
      <c r="B511" s="869" t="s">
        <v>1791</v>
      </c>
      <c r="C511" s="869" t="s">
        <v>2731</v>
      </c>
      <c r="D511" s="870">
        <v>2190</v>
      </c>
      <c r="E511" s="869" t="s">
        <v>264</v>
      </c>
      <c r="F511" s="868" t="s">
        <v>1751</v>
      </c>
      <c r="G511" s="870" t="s">
        <v>1792</v>
      </c>
    </row>
    <row r="512" spans="2:7" ht="15">
      <c r="B512" s="869" t="s">
        <v>1791</v>
      </c>
      <c r="C512" s="869" t="s">
        <v>2731</v>
      </c>
      <c r="D512" s="870">
        <v>5247</v>
      </c>
      <c r="E512" s="869" t="s">
        <v>2143</v>
      </c>
      <c r="F512" s="868" t="s">
        <v>2126</v>
      </c>
      <c r="G512" s="870" t="s">
        <v>1872</v>
      </c>
    </row>
    <row r="513" spans="2:7" ht="15">
      <c r="B513" s="869" t="s">
        <v>1791</v>
      </c>
      <c r="C513" s="869" t="s">
        <v>2731</v>
      </c>
      <c r="D513" s="870">
        <v>2893</v>
      </c>
      <c r="E513" s="869" t="s">
        <v>1871</v>
      </c>
      <c r="F513" s="870" t="s">
        <v>1757</v>
      </c>
      <c r="G513" s="870" t="s">
        <v>1872</v>
      </c>
    </row>
    <row r="514" spans="2:7" ht="15">
      <c r="B514" s="869" t="s">
        <v>1791</v>
      </c>
      <c r="C514" s="869" t="s">
        <v>2731</v>
      </c>
      <c r="D514" s="870">
        <v>5227</v>
      </c>
      <c r="E514" s="869" t="s">
        <v>93</v>
      </c>
      <c r="F514" s="868" t="s">
        <v>2126</v>
      </c>
      <c r="G514" s="870" t="s">
        <v>1870</v>
      </c>
    </row>
    <row r="515" spans="2:7" ht="15">
      <c r="B515" s="869" t="s">
        <v>1791</v>
      </c>
      <c r="C515" s="869" t="s">
        <v>2731</v>
      </c>
      <c r="D515" s="870">
        <v>2892</v>
      </c>
      <c r="E515" s="869" t="s">
        <v>1869</v>
      </c>
      <c r="F515" s="868" t="s">
        <v>1757</v>
      </c>
      <c r="G515" s="870" t="s">
        <v>1870</v>
      </c>
    </row>
    <row r="516" spans="2:7" ht="15">
      <c r="B516" s="869" t="s">
        <v>1791</v>
      </c>
      <c r="C516" s="869" t="s">
        <v>2731</v>
      </c>
      <c r="D516" s="932" t="s">
        <v>2860</v>
      </c>
      <c r="E516" s="871" t="s">
        <v>2852</v>
      </c>
      <c r="F516" s="932" t="s">
        <v>2126</v>
      </c>
      <c r="G516" s="932" t="s">
        <v>2860</v>
      </c>
    </row>
    <row r="517" spans="2:7" ht="15">
      <c r="B517" s="869" t="s">
        <v>834</v>
      </c>
      <c r="C517" s="869" t="s">
        <v>834</v>
      </c>
      <c r="D517" s="870">
        <v>4261</v>
      </c>
      <c r="E517" s="869" t="s">
        <v>1120</v>
      </c>
      <c r="F517" s="868" t="s">
        <v>1751</v>
      </c>
      <c r="G517" s="870" t="s">
        <v>2046</v>
      </c>
    </row>
    <row r="518" spans="2:7" ht="15">
      <c r="B518" s="869" t="s">
        <v>834</v>
      </c>
      <c r="C518" s="869" t="s">
        <v>834</v>
      </c>
      <c r="D518" s="870">
        <v>5494</v>
      </c>
      <c r="E518" s="869" t="s">
        <v>639</v>
      </c>
      <c r="F518" s="870" t="s">
        <v>2126</v>
      </c>
      <c r="G518" s="870" t="s">
        <v>1857</v>
      </c>
    </row>
    <row r="519" spans="2:7" ht="15">
      <c r="B519" s="869" t="s">
        <v>834</v>
      </c>
      <c r="C519" s="869" t="s">
        <v>834</v>
      </c>
      <c r="D519" s="870">
        <v>2710</v>
      </c>
      <c r="E519" s="869" t="s">
        <v>1856</v>
      </c>
      <c r="F519" s="868" t="s">
        <v>1757</v>
      </c>
      <c r="G519" s="870" t="s">
        <v>1857</v>
      </c>
    </row>
    <row r="520" spans="2:7" ht="15">
      <c r="B520" s="869" t="s">
        <v>834</v>
      </c>
      <c r="C520" s="869" t="s">
        <v>834</v>
      </c>
      <c r="D520" s="870">
        <v>5511</v>
      </c>
      <c r="E520" s="869" t="s">
        <v>658</v>
      </c>
      <c r="F520" s="870" t="s">
        <v>2126</v>
      </c>
      <c r="G520" s="870" t="s">
        <v>1990</v>
      </c>
    </row>
    <row r="521" spans="2:7" ht="15">
      <c r="B521" s="869" t="s">
        <v>834</v>
      </c>
      <c r="C521" s="869" t="s">
        <v>834</v>
      </c>
      <c r="D521" s="870">
        <v>3116</v>
      </c>
      <c r="E521" s="869" t="s">
        <v>1991</v>
      </c>
      <c r="F521" s="868" t="s">
        <v>1757</v>
      </c>
      <c r="G521" s="870" t="s">
        <v>1992</v>
      </c>
    </row>
    <row r="522" spans="2:7" ht="15">
      <c r="B522" s="869" t="s">
        <v>834</v>
      </c>
      <c r="C522" s="869" t="s">
        <v>834</v>
      </c>
      <c r="D522" s="870">
        <v>5508</v>
      </c>
      <c r="E522" s="869" t="s">
        <v>655</v>
      </c>
      <c r="F522" s="870" t="s">
        <v>2126</v>
      </c>
      <c r="G522" s="870" t="s">
        <v>1992</v>
      </c>
    </row>
    <row r="523" spans="2:7" ht="15">
      <c r="B523" s="869" t="s">
        <v>834</v>
      </c>
      <c r="C523" s="869" t="s">
        <v>834</v>
      </c>
      <c r="D523" s="870">
        <v>3117</v>
      </c>
      <c r="E523" s="869" t="s">
        <v>1993</v>
      </c>
      <c r="F523" s="868" t="s">
        <v>1757</v>
      </c>
      <c r="G523" s="870" t="s">
        <v>1994</v>
      </c>
    </row>
    <row r="524" spans="2:7" ht="15">
      <c r="B524" s="869" t="s">
        <v>834</v>
      </c>
      <c r="C524" s="869" t="s">
        <v>834</v>
      </c>
      <c r="D524" s="870">
        <v>5509</v>
      </c>
      <c r="E524" s="869" t="s">
        <v>656</v>
      </c>
      <c r="F524" s="870" t="s">
        <v>2126</v>
      </c>
      <c r="G524" s="870" t="s">
        <v>1994</v>
      </c>
    </row>
    <row r="525" spans="2:7" ht="15">
      <c r="B525" s="869" t="s">
        <v>834</v>
      </c>
      <c r="C525" s="869" t="s">
        <v>834</v>
      </c>
      <c r="D525" s="870">
        <v>3114</v>
      </c>
      <c r="E525" s="869" t="s">
        <v>1987</v>
      </c>
      <c r="F525" s="868" t="s">
        <v>1757</v>
      </c>
      <c r="G525" s="870" t="s">
        <v>1988</v>
      </c>
    </row>
    <row r="526" spans="2:7" ht="15">
      <c r="B526" s="869" t="s">
        <v>834</v>
      </c>
      <c r="C526" s="869" t="s">
        <v>834</v>
      </c>
      <c r="D526" s="870">
        <v>5510</v>
      </c>
      <c r="E526" s="869" t="s">
        <v>657</v>
      </c>
      <c r="F526" s="870" t="s">
        <v>2126</v>
      </c>
      <c r="G526" s="870" t="s">
        <v>1988</v>
      </c>
    </row>
    <row r="527" spans="2:7" ht="15">
      <c r="B527" s="869" t="s">
        <v>834</v>
      </c>
      <c r="C527" s="869" t="s">
        <v>834</v>
      </c>
      <c r="D527" s="870">
        <v>3113</v>
      </c>
      <c r="E527" s="869" t="s">
        <v>1985</v>
      </c>
      <c r="F527" s="868" t="s">
        <v>1757</v>
      </c>
      <c r="G527" s="870" t="s">
        <v>1986</v>
      </c>
    </row>
    <row r="528" spans="2:7" ht="15">
      <c r="B528" s="869" t="s">
        <v>834</v>
      </c>
      <c r="C528" s="869" t="s">
        <v>834</v>
      </c>
      <c r="D528" s="870">
        <v>5512</v>
      </c>
      <c r="E528" s="869" t="s">
        <v>659</v>
      </c>
      <c r="F528" s="870" t="s">
        <v>2126</v>
      </c>
      <c r="G528" s="870" t="s">
        <v>1986</v>
      </c>
    </row>
    <row r="529" spans="2:7" ht="15">
      <c r="B529" s="869" t="s">
        <v>834</v>
      </c>
      <c r="C529" s="869" t="s">
        <v>834</v>
      </c>
      <c r="D529" s="870">
        <v>3115</v>
      </c>
      <c r="E529" s="869" t="s">
        <v>1989</v>
      </c>
      <c r="F529" s="868" t="s">
        <v>1757</v>
      </c>
      <c r="G529" s="870" t="s">
        <v>1990</v>
      </c>
    </row>
    <row r="530" spans="2:7" ht="15">
      <c r="B530" s="869" t="s">
        <v>834</v>
      </c>
      <c r="C530" s="869" t="s">
        <v>834</v>
      </c>
      <c r="D530" s="870">
        <v>6559</v>
      </c>
      <c r="E530" s="869" t="s">
        <v>2732</v>
      </c>
      <c r="F530" s="870" t="s">
        <v>2135</v>
      </c>
      <c r="G530" s="870" t="s">
        <v>2430</v>
      </c>
    </row>
    <row r="531" spans="2:7" ht="15">
      <c r="B531" s="869" t="s">
        <v>834</v>
      </c>
      <c r="C531" s="869" t="s">
        <v>834</v>
      </c>
      <c r="D531" s="870">
        <v>6531</v>
      </c>
      <c r="E531" s="869" t="s">
        <v>2412</v>
      </c>
      <c r="F531" s="870" t="s">
        <v>2135</v>
      </c>
      <c r="G531" s="870" t="s">
        <v>2413</v>
      </c>
    </row>
    <row r="532" spans="2:7" ht="15">
      <c r="B532" s="869" t="s">
        <v>834</v>
      </c>
      <c r="C532" s="869" t="s">
        <v>834</v>
      </c>
      <c r="D532" s="870">
        <v>6500</v>
      </c>
      <c r="E532" s="869" t="s">
        <v>2354</v>
      </c>
      <c r="F532" s="870" t="s">
        <v>2135</v>
      </c>
      <c r="G532" s="870" t="s">
        <v>2355</v>
      </c>
    </row>
    <row r="533" spans="2:7" ht="15">
      <c r="B533" s="869" t="s">
        <v>834</v>
      </c>
      <c r="C533" s="869" t="s">
        <v>834</v>
      </c>
      <c r="D533" s="870">
        <v>6529</v>
      </c>
      <c r="E533" s="869" t="s">
        <v>2408</v>
      </c>
      <c r="F533" s="870" t="s">
        <v>2135</v>
      </c>
      <c r="G533" s="870" t="s">
        <v>2409</v>
      </c>
    </row>
    <row r="534" spans="2:7" ht="15">
      <c r="B534" s="869" t="s">
        <v>834</v>
      </c>
      <c r="C534" s="869" t="s">
        <v>834</v>
      </c>
      <c r="D534" s="870">
        <v>6539</v>
      </c>
      <c r="E534" s="869" t="s">
        <v>2426</v>
      </c>
      <c r="F534" s="870" t="s">
        <v>2135</v>
      </c>
      <c r="G534" s="870" t="s">
        <v>2427</v>
      </c>
    </row>
    <row r="535" spans="2:7" ht="15">
      <c r="B535" s="869" t="s">
        <v>834</v>
      </c>
      <c r="C535" s="869" t="s">
        <v>834</v>
      </c>
      <c r="D535" s="870">
        <v>6514</v>
      </c>
      <c r="E535" s="869" t="s">
        <v>2380</v>
      </c>
      <c r="F535" s="870" t="s">
        <v>2135</v>
      </c>
      <c r="G535" s="870" t="s">
        <v>2381</v>
      </c>
    </row>
    <row r="536" spans="2:7" ht="15">
      <c r="B536" s="869" t="s">
        <v>834</v>
      </c>
      <c r="C536" s="869" t="s">
        <v>834</v>
      </c>
      <c r="D536" s="870">
        <v>6522</v>
      </c>
      <c r="E536" s="869" t="s">
        <v>2396</v>
      </c>
      <c r="F536" s="870" t="s">
        <v>2135</v>
      </c>
      <c r="G536" s="870" t="s">
        <v>2397</v>
      </c>
    </row>
    <row r="537" spans="2:7" ht="15">
      <c r="B537" s="869" t="s">
        <v>834</v>
      </c>
      <c r="C537" s="869" t="s">
        <v>834</v>
      </c>
      <c r="D537" s="870">
        <v>6511</v>
      </c>
      <c r="E537" s="869" t="s">
        <v>2374</v>
      </c>
      <c r="F537" s="870" t="s">
        <v>2135</v>
      </c>
      <c r="G537" s="870" t="s">
        <v>2375</v>
      </c>
    </row>
    <row r="538" spans="2:7" ht="15">
      <c r="B538" s="869" t="s">
        <v>834</v>
      </c>
      <c r="C538" s="869" t="s">
        <v>834</v>
      </c>
      <c r="D538" s="870">
        <v>6535</v>
      </c>
      <c r="E538" s="869" t="s">
        <v>2418</v>
      </c>
      <c r="F538" s="870" t="s">
        <v>2135</v>
      </c>
      <c r="G538" s="870" t="s">
        <v>2419</v>
      </c>
    </row>
    <row r="539" spans="2:7" ht="15">
      <c r="B539" s="869" t="s">
        <v>834</v>
      </c>
      <c r="C539" s="869" t="s">
        <v>834</v>
      </c>
      <c r="D539" s="870">
        <v>6512</v>
      </c>
      <c r="E539" s="869" t="s">
        <v>2376</v>
      </c>
      <c r="F539" s="870" t="s">
        <v>2135</v>
      </c>
      <c r="G539" s="870" t="s">
        <v>2377</v>
      </c>
    </row>
    <row r="540" spans="2:7" ht="15">
      <c r="B540" s="869" t="s">
        <v>834</v>
      </c>
      <c r="C540" s="869" t="s">
        <v>834</v>
      </c>
      <c r="D540" s="870">
        <v>6537</v>
      </c>
      <c r="E540" s="869" t="s">
        <v>2422</v>
      </c>
      <c r="F540" s="870" t="s">
        <v>2135</v>
      </c>
      <c r="G540" s="870" t="s">
        <v>2423</v>
      </c>
    </row>
    <row r="541" spans="2:7" ht="15">
      <c r="B541" s="869" t="s">
        <v>834</v>
      </c>
      <c r="C541" s="869" t="s">
        <v>834</v>
      </c>
      <c r="D541" s="870">
        <v>6516</v>
      </c>
      <c r="E541" s="869" t="s">
        <v>2384</v>
      </c>
      <c r="F541" s="870" t="s">
        <v>2135</v>
      </c>
      <c r="G541" s="870" t="s">
        <v>2385</v>
      </c>
    </row>
    <row r="542" spans="2:7" ht="15">
      <c r="B542" s="869" t="s">
        <v>834</v>
      </c>
      <c r="C542" s="869" t="s">
        <v>834</v>
      </c>
      <c r="D542" s="870">
        <v>6501</v>
      </c>
      <c r="E542" s="869" t="s">
        <v>2356</v>
      </c>
      <c r="F542" s="870" t="s">
        <v>2135</v>
      </c>
      <c r="G542" s="870" t="s">
        <v>2357</v>
      </c>
    </row>
    <row r="543" spans="2:7" ht="15">
      <c r="B543" s="869" t="s">
        <v>834</v>
      </c>
      <c r="C543" s="869" t="s">
        <v>834</v>
      </c>
      <c r="D543" s="870">
        <v>6562</v>
      </c>
      <c r="E543" s="871" t="s">
        <v>2857</v>
      </c>
      <c r="F543" s="932" t="s">
        <v>2135</v>
      </c>
      <c r="G543" s="870" t="s">
        <v>2858</v>
      </c>
    </row>
    <row r="544" spans="2:7" ht="15">
      <c r="B544" s="869" t="s">
        <v>834</v>
      </c>
      <c r="C544" s="869" t="s">
        <v>834</v>
      </c>
      <c r="D544" s="870">
        <v>6520</v>
      </c>
      <c r="E544" s="869" t="s">
        <v>2392</v>
      </c>
      <c r="F544" s="870" t="s">
        <v>2135</v>
      </c>
      <c r="G544" s="870" t="s">
        <v>2393</v>
      </c>
    </row>
    <row r="545" spans="2:7" ht="15">
      <c r="B545" s="869" t="s">
        <v>834</v>
      </c>
      <c r="C545" s="869" t="s">
        <v>834</v>
      </c>
      <c r="D545" s="870">
        <v>6521</v>
      </c>
      <c r="E545" s="869" t="s">
        <v>2394</v>
      </c>
      <c r="F545" s="870" t="s">
        <v>2135</v>
      </c>
      <c r="G545" s="870" t="s">
        <v>2395</v>
      </c>
    </row>
    <row r="546" spans="2:7" ht="15">
      <c r="B546" s="869" t="s">
        <v>834</v>
      </c>
      <c r="C546" s="869" t="s">
        <v>834</v>
      </c>
      <c r="D546" s="870">
        <v>6536</v>
      </c>
      <c r="E546" s="869" t="s">
        <v>2420</v>
      </c>
      <c r="F546" s="870" t="s">
        <v>2135</v>
      </c>
      <c r="G546" s="870" t="s">
        <v>2421</v>
      </c>
    </row>
    <row r="547" spans="2:7" ht="15">
      <c r="B547" s="869" t="s">
        <v>834</v>
      </c>
      <c r="C547" s="869" t="s">
        <v>834</v>
      </c>
      <c r="D547" s="870">
        <v>6523</v>
      </c>
      <c r="E547" s="869" t="s">
        <v>2398</v>
      </c>
      <c r="F547" s="870" t="s">
        <v>2135</v>
      </c>
      <c r="G547" s="870" t="s">
        <v>2399</v>
      </c>
    </row>
    <row r="548" spans="2:7" ht="15">
      <c r="B548" s="869" t="s">
        <v>834</v>
      </c>
      <c r="C548" s="869" t="s">
        <v>834</v>
      </c>
      <c r="D548" s="870">
        <v>5752</v>
      </c>
      <c r="E548" s="869" t="s">
        <v>642</v>
      </c>
      <c r="F548" s="870" t="s">
        <v>2126</v>
      </c>
      <c r="G548" s="870" t="s">
        <v>2002</v>
      </c>
    </row>
    <row r="549" spans="2:7" ht="15">
      <c r="B549" s="869" t="s">
        <v>834</v>
      </c>
      <c r="C549" s="869" t="s">
        <v>834</v>
      </c>
      <c r="D549" s="870">
        <v>3128</v>
      </c>
      <c r="E549" s="869" t="s">
        <v>2001</v>
      </c>
      <c r="F549" s="868" t="s">
        <v>1757</v>
      </c>
      <c r="G549" s="870" t="s">
        <v>2002</v>
      </c>
    </row>
    <row r="550" spans="2:7" ht="15">
      <c r="B550" s="869" t="s">
        <v>834</v>
      </c>
      <c r="C550" s="869" t="s">
        <v>834</v>
      </c>
      <c r="D550" s="870">
        <v>6538</v>
      </c>
      <c r="E550" s="869" t="s">
        <v>2424</v>
      </c>
      <c r="F550" s="870" t="s">
        <v>2135</v>
      </c>
      <c r="G550" s="870" t="s">
        <v>2425</v>
      </c>
    </row>
    <row r="551" spans="2:7" ht="15">
      <c r="B551" s="869" t="s">
        <v>834</v>
      </c>
      <c r="C551" s="869" t="s">
        <v>834</v>
      </c>
      <c r="D551" s="870">
        <v>6515</v>
      </c>
      <c r="E551" s="869" t="s">
        <v>2382</v>
      </c>
      <c r="F551" s="870" t="s">
        <v>2135</v>
      </c>
      <c r="G551" s="870" t="s">
        <v>2383</v>
      </c>
    </row>
    <row r="552" spans="2:7" ht="15">
      <c r="B552" s="869" t="s">
        <v>834</v>
      </c>
      <c r="C552" s="869" t="s">
        <v>834</v>
      </c>
      <c r="D552" s="870">
        <v>6518</v>
      </c>
      <c r="E552" s="869" t="s">
        <v>2388</v>
      </c>
      <c r="F552" s="870" t="s">
        <v>2135</v>
      </c>
      <c r="G552" s="870" t="s">
        <v>2389</v>
      </c>
    </row>
    <row r="553" spans="2:7" ht="15">
      <c r="B553" s="869" t="s">
        <v>834</v>
      </c>
      <c r="C553" s="869" t="s">
        <v>834</v>
      </c>
      <c r="D553" s="870">
        <v>5535</v>
      </c>
      <c r="E553" s="869" t="s">
        <v>660</v>
      </c>
      <c r="F553" s="870" t="s">
        <v>2126</v>
      </c>
      <c r="G553" s="870" t="s">
        <v>1996</v>
      </c>
    </row>
    <row r="554" spans="2:7" ht="15">
      <c r="B554" s="869" t="s">
        <v>834</v>
      </c>
      <c r="C554" s="869" t="s">
        <v>834</v>
      </c>
      <c r="D554" s="870">
        <v>3118</v>
      </c>
      <c r="E554" s="869" t="s">
        <v>1995</v>
      </c>
      <c r="F554" s="868" t="s">
        <v>1757</v>
      </c>
      <c r="G554" s="870" t="s">
        <v>1996</v>
      </c>
    </row>
    <row r="555" spans="2:7" ht="15">
      <c r="B555" s="869" t="s">
        <v>834</v>
      </c>
      <c r="C555" s="869" t="s">
        <v>834</v>
      </c>
      <c r="D555" s="870">
        <v>2194</v>
      </c>
      <c r="E555" s="869" t="s">
        <v>626</v>
      </c>
      <c r="F555" s="868" t="s">
        <v>1751</v>
      </c>
      <c r="G555" s="870" t="s">
        <v>1793</v>
      </c>
    </row>
    <row r="556" spans="2:7" ht="15">
      <c r="B556" s="869" t="s">
        <v>834</v>
      </c>
      <c r="C556" s="869" t="s">
        <v>834</v>
      </c>
      <c r="D556" s="870">
        <v>5894</v>
      </c>
      <c r="E556" s="869" t="s">
        <v>2261</v>
      </c>
      <c r="F556" s="868" t="s">
        <v>2190</v>
      </c>
      <c r="G556" s="870" t="s">
        <v>2262</v>
      </c>
    </row>
    <row r="557" spans="2:7" ht="15">
      <c r="B557" s="869" t="s">
        <v>834</v>
      </c>
      <c r="C557" s="869" t="s">
        <v>834</v>
      </c>
      <c r="D557" s="870">
        <v>5706</v>
      </c>
      <c r="E557" s="869" t="s">
        <v>2170</v>
      </c>
      <c r="F557" s="870" t="s">
        <v>2126</v>
      </c>
      <c r="G557" s="870" t="s">
        <v>2171</v>
      </c>
    </row>
    <row r="558" spans="2:7" ht="15">
      <c r="B558" s="869" t="s">
        <v>834</v>
      </c>
      <c r="C558" s="869" t="s">
        <v>834</v>
      </c>
      <c r="D558" s="870">
        <v>5947</v>
      </c>
      <c r="E558" s="869" t="s">
        <v>2317</v>
      </c>
      <c r="F558" s="870" t="s">
        <v>2126</v>
      </c>
      <c r="G558" s="870" t="s">
        <v>2318</v>
      </c>
    </row>
    <row r="559" spans="2:7" ht="15">
      <c r="B559" s="869" t="s">
        <v>834</v>
      </c>
      <c r="C559" s="869" t="s">
        <v>834</v>
      </c>
      <c r="D559" s="870">
        <v>5587</v>
      </c>
      <c r="E559" s="869" t="s">
        <v>641</v>
      </c>
      <c r="F559" s="870" t="s">
        <v>2126</v>
      </c>
      <c r="G559" s="870" t="s">
        <v>1998</v>
      </c>
    </row>
    <row r="560" spans="2:7" ht="15">
      <c r="B560" s="869" t="s">
        <v>834</v>
      </c>
      <c r="C560" s="869" t="s">
        <v>834</v>
      </c>
      <c r="D560" s="870">
        <v>3126</v>
      </c>
      <c r="E560" s="869" t="s">
        <v>1997</v>
      </c>
      <c r="F560" s="870" t="s">
        <v>1757</v>
      </c>
      <c r="G560" s="870" t="s">
        <v>1998</v>
      </c>
    </row>
    <row r="561" spans="2:7" ht="15">
      <c r="B561" s="869" t="s">
        <v>834</v>
      </c>
      <c r="C561" s="869" t="s">
        <v>834</v>
      </c>
      <c r="D561" s="870">
        <v>6517</v>
      </c>
      <c r="E561" s="869" t="s">
        <v>2386</v>
      </c>
      <c r="F561" s="870" t="s">
        <v>2135</v>
      </c>
      <c r="G561" s="870" t="s">
        <v>2387</v>
      </c>
    </row>
    <row r="562" spans="2:7" ht="15">
      <c r="B562" s="869" t="s">
        <v>834</v>
      </c>
      <c r="C562" s="869" t="s">
        <v>834</v>
      </c>
      <c r="D562" s="870">
        <v>6502</v>
      </c>
      <c r="E562" s="869" t="s">
        <v>2358</v>
      </c>
      <c r="F562" s="870" t="s">
        <v>2135</v>
      </c>
      <c r="G562" s="870" t="s">
        <v>2359</v>
      </c>
    </row>
    <row r="563" spans="2:7" ht="15">
      <c r="B563" s="869" t="s">
        <v>834</v>
      </c>
      <c r="C563" s="869" t="s">
        <v>834</v>
      </c>
      <c r="D563" s="870">
        <v>6504</v>
      </c>
      <c r="E563" s="869" t="s">
        <v>2362</v>
      </c>
      <c r="F563" s="870" t="s">
        <v>2135</v>
      </c>
      <c r="G563" s="870" t="s">
        <v>2363</v>
      </c>
    </row>
    <row r="564" spans="2:7" ht="15">
      <c r="B564" s="869" t="s">
        <v>834</v>
      </c>
      <c r="C564" s="869" t="s">
        <v>834</v>
      </c>
      <c r="D564" s="870">
        <v>6513</v>
      </c>
      <c r="E564" s="869" t="s">
        <v>2378</v>
      </c>
      <c r="F564" s="870" t="s">
        <v>2135</v>
      </c>
      <c r="G564" s="870" t="s">
        <v>2379</v>
      </c>
    </row>
    <row r="565" spans="2:7" ht="15">
      <c r="B565" s="869" t="s">
        <v>834</v>
      </c>
      <c r="C565" s="869" t="s">
        <v>834</v>
      </c>
      <c r="D565" s="870">
        <v>5594</v>
      </c>
      <c r="E565" s="869" t="s">
        <v>24</v>
      </c>
      <c r="F565" s="870" t="s">
        <v>2126</v>
      </c>
      <c r="G565" s="870" t="s">
        <v>2000</v>
      </c>
    </row>
    <row r="566" spans="2:7" ht="15">
      <c r="B566" s="869" t="s">
        <v>834</v>
      </c>
      <c r="C566" s="869" t="s">
        <v>834</v>
      </c>
      <c r="D566" s="870">
        <v>3127</v>
      </c>
      <c r="E566" s="869" t="s">
        <v>1999</v>
      </c>
      <c r="F566" s="870" t="s">
        <v>1757</v>
      </c>
      <c r="G566" s="870" t="s">
        <v>2000</v>
      </c>
    </row>
    <row r="567" spans="2:7" ht="15">
      <c r="B567" s="869" t="s">
        <v>834</v>
      </c>
      <c r="C567" s="869" t="s">
        <v>834</v>
      </c>
      <c r="D567" s="870">
        <v>6505</v>
      </c>
      <c r="E567" s="869" t="s">
        <v>2364</v>
      </c>
      <c r="F567" s="870" t="s">
        <v>2135</v>
      </c>
      <c r="G567" s="870" t="s">
        <v>2365</v>
      </c>
    </row>
    <row r="568" spans="2:7" ht="15">
      <c r="B568" s="869" t="s">
        <v>834</v>
      </c>
      <c r="C568" s="869" t="s">
        <v>834</v>
      </c>
      <c r="D568" s="870">
        <v>6528</v>
      </c>
      <c r="E568" s="869" t="s">
        <v>2406</v>
      </c>
      <c r="F568" s="870" t="s">
        <v>2135</v>
      </c>
      <c r="G568" s="870" t="s">
        <v>2407</v>
      </c>
    </row>
    <row r="569" spans="2:7" ht="15">
      <c r="B569" s="869" t="s">
        <v>834</v>
      </c>
      <c r="C569" s="869" t="s">
        <v>834</v>
      </c>
      <c r="D569" s="870">
        <v>6530</v>
      </c>
      <c r="E569" s="869" t="s">
        <v>2410</v>
      </c>
      <c r="F569" s="870" t="s">
        <v>2135</v>
      </c>
      <c r="G569" s="870" t="s">
        <v>2411</v>
      </c>
    </row>
    <row r="570" spans="2:7" ht="15">
      <c r="B570" s="869" t="s">
        <v>834</v>
      </c>
      <c r="C570" s="869" t="s">
        <v>834</v>
      </c>
      <c r="D570" s="870">
        <v>6503</v>
      </c>
      <c r="E570" s="869" t="s">
        <v>2360</v>
      </c>
      <c r="F570" s="870" t="s">
        <v>2135</v>
      </c>
      <c r="G570" s="870" t="s">
        <v>2361</v>
      </c>
    </row>
    <row r="571" spans="2:7" ht="15">
      <c r="B571" s="869" t="s">
        <v>834</v>
      </c>
      <c r="C571" s="869" t="s">
        <v>834</v>
      </c>
      <c r="D571" s="870">
        <v>5493</v>
      </c>
      <c r="E571" s="869" t="s">
        <v>652</v>
      </c>
      <c r="F571" s="870" t="s">
        <v>2126</v>
      </c>
      <c r="G571" s="870" t="s">
        <v>2158</v>
      </c>
    </row>
    <row r="572" spans="2:7" ht="15">
      <c r="B572" s="869" t="s">
        <v>834</v>
      </c>
      <c r="C572" s="869" t="s">
        <v>834</v>
      </c>
      <c r="D572" s="870">
        <v>1906</v>
      </c>
      <c r="E572" s="869" t="s">
        <v>254</v>
      </c>
      <c r="F572" s="870" t="s">
        <v>1751</v>
      </c>
      <c r="G572" s="870" t="s">
        <v>1772</v>
      </c>
    </row>
    <row r="573" spans="2:7" ht="15">
      <c r="B573" s="869" t="s">
        <v>834</v>
      </c>
      <c r="C573" s="869" t="s">
        <v>834</v>
      </c>
      <c r="D573" s="870">
        <v>3112</v>
      </c>
      <c r="E573" s="869" t="s">
        <v>1983</v>
      </c>
      <c r="F573" s="868" t="s">
        <v>1757</v>
      </c>
      <c r="G573" s="870" t="s">
        <v>1984</v>
      </c>
    </row>
    <row r="574" spans="2:7" ht="15">
      <c r="B574" s="869" t="s">
        <v>834</v>
      </c>
      <c r="C574" s="869" t="s">
        <v>834</v>
      </c>
      <c r="D574" s="870">
        <v>5983</v>
      </c>
      <c r="E574" s="869" t="s">
        <v>2345</v>
      </c>
      <c r="F574" s="870" t="s">
        <v>2126</v>
      </c>
      <c r="G574" s="870" t="s">
        <v>2346</v>
      </c>
    </row>
    <row r="575" spans="2:7" ht="15">
      <c r="B575" s="869" t="s">
        <v>834</v>
      </c>
      <c r="C575" s="869" t="s">
        <v>834</v>
      </c>
      <c r="D575" s="870">
        <v>5491</v>
      </c>
      <c r="E575" s="869" t="s">
        <v>651</v>
      </c>
      <c r="F575" s="870" t="s">
        <v>2126</v>
      </c>
      <c r="G575" s="870" t="s">
        <v>2157</v>
      </c>
    </row>
    <row r="576" spans="2:7" ht="15">
      <c r="B576" s="869" t="s">
        <v>834</v>
      </c>
      <c r="C576" s="869" t="s">
        <v>834</v>
      </c>
      <c r="D576" s="870">
        <v>5498</v>
      </c>
      <c r="E576" s="869" t="s">
        <v>653</v>
      </c>
      <c r="F576" s="870" t="s">
        <v>2126</v>
      </c>
      <c r="G576" s="870" t="s">
        <v>1982</v>
      </c>
    </row>
    <row r="577" spans="2:7" ht="15">
      <c r="B577" s="869" t="s">
        <v>834</v>
      </c>
      <c r="C577" s="869" t="s">
        <v>834</v>
      </c>
      <c r="D577" s="870">
        <v>3108</v>
      </c>
      <c r="E577" s="869" t="s">
        <v>1981</v>
      </c>
      <c r="F577" s="868" t="s">
        <v>1757</v>
      </c>
      <c r="G577" s="870" t="s">
        <v>1982</v>
      </c>
    </row>
    <row r="578" spans="2:7" ht="15">
      <c r="B578" s="869" t="s">
        <v>834</v>
      </c>
      <c r="C578" s="869" t="s">
        <v>834</v>
      </c>
      <c r="D578" s="870">
        <v>5504</v>
      </c>
      <c r="E578" s="869" t="s">
        <v>654</v>
      </c>
      <c r="F578" s="870" t="s">
        <v>2126</v>
      </c>
      <c r="G578" s="870" t="s">
        <v>1984</v>
      </c>
    </row>
    <row r="579" spans="2:7" ht="15">
      <c r="B579" s="869" t="s">
        <v>834</v>
      </c>
      <c r="C579" s="869" t="s">
        <v>834</v>
      </c>
      <c r="D579" s="870">
        <v>6507</v>
      </c>
      <c r="E579" s="869" t="s">
        <v>2368</v>
      </c>
      <c r="F579" s="870" t="s">
        <v>2135</v>
      </c>
      <c r="G579" s="870" t="s">
        <v>2369</v>
      </c>
    </row>
    <row r="580" spans="2:7" ht="15">
      <c r="B580" s="869" t="s">
        <v>834</v>
      </c>
      <c r="C580" s="869" t="s">
        <v>834</v>
      </c>
      <c r="D580" s="870">
        <v>6508</v>
      </c>
      <c r="E580" s="869" t="s">
        <v>2370</v>
      </c>
      <c r="F580" s="870" t="s">
        <v>2135</v>
      </c>
      <c r="G580" s="870" t="s">
        <v>2371</v>
      </c>
    </row>
    <row r="581" spans="2:7" ht="15">
      <c r="B581" s="869" t="s">
        <v>834</v>
      </c>
      <c r="C581" s="869" t="s">
        <v>834</v>
      </c>
      <c r="D581" s="870">
        <v>6509</v>
      </c>
      <c r="E581" s="869" t="s">
        <v>2372</v>
      </c>
      <c r="F581" s="870" t="s">
        <v>2135</v>
      </c>
      <c r="G581" s="870" t="s">
        <v>2373</v>
      </c>
    </row>
    <row r="582" spans="2:7" ht="15">
      <c r="B582" s="869" t="s">
        <v>834</v>
      </c>
      <c r="C582" s="869" t="s">
        <v>834</v>
      </c>
      <c r="D582" s="870">
        <v>5847</v>
      </c>
      <c r="E582" s="869" t="s">
        <v>1010</v>
      </c>
      <c r="F582" s="870" t="s">
        <v>2126</v>
      </c>
      <c r="G582" s="870" t="s">
        <v>2231</v>
      </c>
    </row>
    <row r="583" spans="2:7" ht="15">
      <c r="B583" s="869" t="s">
        <v>834</v>
      </c>
      <c r="C583" s="869" t="s">
        <v>834</v>
      </c>
      <c r="D583" s="870">
        <v>2897</v>
      </c>
      <c r="E583" s="869" t="s">
        <v>292</v>
      </c>
      <c r="F583" s="870" t="s">
        <v>1751</v>
      </c>
      <c r="G583" s="870" t="s">
        <v>1873</v>
      </c>
    </row>
    <row r="584" spans="2:7" ht="15">
      <c r="B584" s="869" t="s">
        <v>834</v>
      </c>
      <c r="C584" s="869" t="s">
        <v>834</v>
      </c>
      <c r="D584" s="870">
        <v>4201</v>
      </c>
      <c r="E584" s="869" t="s">
        <v>638</v>
      </c>
      <c r="F584" s="870" t="s">
        <v>1751</v>
      </c>
      <c r="G584" s="870" t="s">
        <v>2010</v>
      </c>
    </row>
    <row r="585" spans="2:7" ht="15">
      <c r="B585" s="869" t="s">
        <v>834</v>
      </c>
      <c r="C585" s="869" t="s">
        <v>834</v>
      </c>
      <c r="D585" s="870">
        <v>5842</v>
      </c>
      <c r="E585" s="869" t="s">
        <v>2229</v>
      </c>
      <c r="F585" s="870" t="s">
        <v>2135</v>
      </c>
      <c r="G585" s="870" t="s">
        <v>2230</v>
      </c>
    </row>
    <row r="586" spans="2:7" ht="15">
      <c r="B586" s="873" t="s">
        <v>834</v>
      </c>
      <c r="C586" s="873" t="s">
        <v>834</v>
      </c>
      <c r="D586" s="872">
        <v>5899</v>
      </c>
      <c r="E586" s="871" t="s">
        <v>2263</v>
      </c>
      <c r="F586" s="932" t="s">
        <v>2190</v>
      </c>
      <c r="G586" s="872" t="s">
        <v>2264</v>
      </c>
    </row>
    <row r="587" spans="2:7" ht="15">
      <c r="B587" s="869" t="s">
        <v>834</v>
      </c>
      <c r="C587" s="869" t="s">
        <v>834</v>
      </c>
      <c r="D587" s="870">
        <v>6526</v>
      </c>
      <c r="E587" s="869" t="s">
        <v>2402</v>
      </c>
      <c r="F587" s="870" t="s">
        <v>2135</v>
      </c>
      <c r="G587" s="870" t="s">
        <v>2403</v>
      </c>
    </row>
    <row r="588" spans="2:7" ht="15">
      <c r="B588" s="869" t="s">
        <v>834</v>
      </c>
      <c r="C588" s="869" t="s">
        <v>834</v>
      </c>
      <c r="D588" s="870">
        <v>6533</v>
      </c>
      <c r="E588" s="869" t="s">
        <v>2414</v>
      </c>
      <c r="F588" s="870" t="s">
        <v>2135</v>
      </c>
      <c r="G588" s="870" t="s">
        <v>2415</v>
      </c>
    </row>
    <row r="589" spans="2:7" ht="15">
      <c r="B589" s="869" t="s">
        <v>834</v>
      </c>
      <c r="C589" s="869" t="s">
        <v>834</v>
      </c>
      <c r="D589" s="870">
        <v>6506</v>
      </c>
      <c r="E589" s="869" t="s">
        <v>2366</v>
      </c>
      <c r="F589" s="870" t="s">
        <v>2135</v>
      </c>
      <c r="G589" s="870" t="s">
        <v>2367</v>
      </c>
    </row>
    <row r="590" spans="2:7" ht="15">
      <c r="B590" s="869" t="s">
        <v>834</v>
      </c>
      <c r="C590" s="869" t="s">
        <v>834</v>
      </c>
      <c r="D590" s="870">
        <v>6525</v>
      </c>
      <c r="E590" s="869" t="s">
        <v>2400</v>
      </c>
      <c r="F590" s="870" t="s">
        <v>2135</v>
      </c>
      <c r="G590" s="870" t="s">
        <v>2401</v>
      </c>
    </row>
    <row r="591" spans="2:7" ht="15">
      <c r="B591" s="869" t="s">
        <v>834</v>
      </c>
      <c r="C591" s="869" t="s">
        <v>834</v>
      </c>
      <c r="D591" s="870">
        <v>6527</v>
      </c>
      <c r="E591" s="869" t="s">
        <v>2404</v>
      </c>
      <c r="F591" s="870" t="s">
        <v>2135</v>
      </c>
      <c r="G591" s="870" t="s">
        <v>2405</v>
      </c>
    </row>
    <row r="592" spans="2:7" ht="15">
      <c r="B592" s="869" t="s">
        <v>834</v>
      </c>
      <c r="C592" s="869" t="s">
        <v>834</v>
      </c>
      <c r="D592" s="870">
        <v>6534</v>
      </c>
      <c r="E592" s="869" t="s">
        <v>2416</v>
      </c>
      <c r="F592" s="870" t="s">
        <v>2135</v>
      </c>
      <c r="G592" s="870" t="s">
        <v>2417</v>
      </c>
    </row>
    <row r="593" spans="2:7" ht="15">
      <c r="B593" s="869" t="s">
        <v>834</v>
      </c>
      <c r="C593" s="869" t="s">
        <v>834</v>
      </c>
      <c r="D593" s="870">
        <v>6540</v>
      </c>
      <c r="E593" s="869" t="s">
        <v>2428</v>
      </c>
      <c r="F593" s="870" t="s">
        <v>2135</v>
      </c>
      <c r="G593" s="870" t="s">
        <v>2429</v>
      </c>
    </row>
    <row r="594" spans="2:7" ht="15">
      <c r="B594" s="869" t="s">
        <v>834</v>
      </c>
      <c r="C594" s="869" t="s">
        <v>834</v>
      </c>
      <c r="D594" s="870">
        <v>6519</v>
      </c>
      <c r="E594" s="869" t="s">
        <v>2390</v>
      </c>
      <c r="F594" s="870" t="s">
        <v>2135</v>
      </c>
      <c r="G594" s="870" t="s">
        <v>2391</v>
      </c>
    </row>
    <row r="595" spans="2:7" ht="15">
      <c r="B595" s="869" t="s">
        <v>1495</v>
      </c>
      <c r="C595" s="869" t="s">
        <v>1495</v>
      </c>
      <c r="D595" s="870">
        <v>4262</v>
      </c>
      <c r="E595" s="869" t="s">
        <v>1546</v>
      </c>
      <c r="F595" s="868" t="s">
        <v>1751</v>
      </c>
      <c r="G595" s="870" t="s">
        <v>2047</v>
      </c>
    </row>
    <row r="596" spans="2:7" ht="15">
      <c r="B596" s="869" t="s">
        <v>1495</v>
      </c>
      <c r="C596" s="869" t="s">
        <v>1495</v>
      </c>
      <c r="D596" s="870">
        <v>2965</v>
      </c>
      <c r="E596" s="869" t="s">
        <v>297</v>
      </c>
      <c r="F596" s="868" t="s">
        <v>1751</v>
      </c>
      <c r="G596" s="870" t="s">
        <v>1892</v>
      </c>
    </row>
    <row r="597" spans="2:7" ht="15">
      <c r="B597" s="869" t="s">
        <v>1495</v>
      </c>
      <c r="C597" s="869" t="s">
        <v>1495</v>
      </c>
      <c r="D597" s="870">
        <v>5222</v>
      </c>
      <c r="E597" s="869" t="s">
        <v>646</v>
      </c>
      <c r="F597" s="870" t="s">
        <v>2126</v>
      </c>
      <c r="G597" s="870" t="s">
        <v>1758</v>
      </c>
    </row>
    <row r="598" spans="2:7" ht="15">
      <c r="B598" s="869" t="s">
        <v>1495</v>
      </c>
      <c r="C598" s="869" t="s">
        <v>1495</v>
      </c>
      <c r="D598" s="870">
        <v>1033</v>
      </c>
      <c r="E598" s="869" t="s">
        <v>918</v>
      </c>
      <c r="F598" s="868" t="s">
        <v>1757</v>
      </c>
      <c r="G598" s="870" t="s">
        <v>1758</v>
      </c>
    </row>
    <row r="599" spans="2:7" ht="15">
      <c r="B599" s="869" t="s">
        <v>1495</v>
      </c>
      <c r="C599" s="869" t="s">
        <v>1495</v>
      </c>
      <c r="D599" s="870">
        <v>5809</v>
      </c>
      <c r="E599" s="869" t="s">
        <v>2199</v>
      </c>
      <c r="F599" s="870" t="s">
        <v>2135</v>
      </c>
      <c r="G599" s="870" t="s">
        <v>2200</v>
      </c>
    </row>
    <row r="600" spans="2:7" ht="15">
      <c r="B600" s="869" t="s">
        <v>1495</v>
      </c>
      <c r="C600" s="869" t="s">
        <v>1495</v>
      </c>
      <c r="D600" s="870">
        <v>5873</v>
      </c>
      <c r="E600" s="871" t="s">
        <v>2754</v>
      </c>
      <c r="F600" s="868" t="s">
        <v>2190</v>
      </c>
      <c r="G600" s="870" t="s">
        <v>2241</v>
      </c>
    </row>
    <row r="601" spans="2:7" ht="15">
      <c r="B601" s="869" t="s">
        <v>1495</v>
      </c>
      <c r="C601" s="869" t="s">
        <v>1495</v>
      </c>
      <c r="D601" s="870">
        <v>5812</v>
      </c>
      <c r="E601" s="869" t="s">
        <v>2204</v>
      </c>
      <c r="F601" s="870" t="s">
        <v>2135</v>
      </c>
      <c r="G601" s="870" t="s">
        <v>2733</v>
      </c>
    </row>
    <row r="602" spans="2:7" ht="15">
      <c r="B602" s="869" t="s">
        <v>1495</v>
      </c>
      <c r="C602" s="869" t="s">
        <v>1495</v>
      </c>
      <c r="D602" s="870">
        <v>5825</v>
      </c>
      <c r="E602" s="869" t="s">
        <v>2734</v>
      </c>
      <c r="F602" s="870" t="s">
        <v>2135</v>
      </c>
      <c r="G602" s="870" t="s">
        <v>2216</v>
      </c>
    </row>
    <row r="603" spans="2:7" ht="15">
      <c r="B603" s="869" t="s">
        <v>1495</v>
      </c>
      <c r="C603" s="869" t="s">
        <v>1495</v>
      </c>
      <c r="D603" s="870">
        <v>5811</v>
      </c>
      <c r="E603" s="869" t="s">
        <v>2202</v>
      </c>
      <c r="F603" s="870" t="s">
        <v>2135</v>
      </c>
      <c r="G603" s="870" t="s">
        <v>2203</v>
      </c>
    </row>
    <row r="604" spans="2:7" ht="15">
      <c r="B604" s="869" t="s">
        <v>1495</v>
      </c>
      <c r="C604" s="869" t="s">
        <v>1495</v>
      </c>
      <c r="D604" s="870">
        <v>5814</v>
      </c>
      <c r="E604" s="869" t="s">
        <v>2735</v>
      </c>
      <c r="F604" s="870" t="s">
        <v>2135</v>
      </c>
      <c r="G604" s="870" t="s">
        <v>2206</v>
      </c>
    </row>
    <row r="605" spans="2:7" ht="15">
      <c r="B605" s="869" t="s">
        <v>1495</v>
      </c>
      <c r="C605" s="869" t="s">
        <v>1495</v>
      </c>
      <c r="D605" s="870">
        <v>5827</v>
      </c>
      <c r="E605" s="869" t="s">
        <v>2736</v>
      </c>
      <c r="F605" s="870" t="s">
        <v>2135</v>
      </c>
      <c r="G605" s="870" t="s">
        <v>2217</v>
      </c>
    </row>
    <row r="606" spans="2:7" ht="15">
      <c r="B606" s="869" t="s">
        <v>1495</v>
      </c>
      <c r="C606" s="869" t="s">
        <v>1495</v>
      </c>
      <c r="D606" s="870">
        <v>5815</v>
      </c>
      <c r="E606" s="869" t="s">
        <v>2737</v>
      </c>
      <c r="F606" s="870" t="s">
        <v>2135</v>
      </c>
      <c r="G606" s="870" t="s">
        <v>2207</v>
      </c>
    </row>
    <row r="607" spans="2:7" ht="15">
      <c r="B607" s="869" t="s">
        <v>1495</v>
      </c>
      <c r="C607" s="869" t="s">
        <v>1495</v>
      </c>
      <c r="D607" s="870">
        <v>5819</v>
      </c>
      <c r="E607" s="871" t="s">
        <v>2741</v>
      </c>
      <c r="F607" s="870" t="s">
        <v>2135</v>
      </c>
      <c r="G607" s="870" t="s">
        <v>2211</v>
      </c>
    </row>
    <row r="608" spans="2:7" ht="15">
      <c r="B608" s="869" t="s">
        <v>1495</v>
      </c>
      <c r="C608" s="869" t="s">
        <v>1495</v>
      </c>
      <c r="D608" s="870">
        <v>5820</v>
      </c>
      <c r="E608" s="869" t="s">
        <v>2742</v>
      </c>
      <c r="F608" s="870" t="s">
        <v>2135</v>
      </c>
      <c r="G608" s="870" t="s">
        <v>2212</v>
      </c>
    </row>
    <row r="609" spans="2:7" ht="15">
      <c r="B609" s="869" t="s">
        <v>1495</v>
      </c>
      <c r="C609" s="869" t="s">
        <v>1495</v>
      </c>
      <c r="D609" s="870">
        <v>5813</v>
      </c>
      <c r="E609" s="869" t="s">
        <v>2743</v>
      </c>
      <c r="F609" s="870" t="s">
        <v>2135</v>
      </c>
      <c r="G609" s="870" t="s">
        <v>2205</v>
      </c>
    </row>
    <row r="610" spans="2:7" ht="15">
      <c r="B610" s="869" t="s">
        <v>1495</v>
      </c>
      <c r="C610" s="869" t="s">
        <v>1495</v>
      </c>
      <c r="D610" s="870">
        <v>5822</v>
      </c>
      <c r="E610" s="869" t="s">
        <v>2744</v>
      </c>
      <c r="F610" s="870" t="s">
        <v>2135</v>
      </c>
      <c r="G610" s="870" t="s">
        <v>2213</v>
      </c>
    </row>
    <row r="611" spans="2:7" ht="15">
      <c r="B611" s="869" t="s">
        <v>1495</v>
      </c>
      <c r="C611" s="869" t="s">
        <v>1495</v>
      </c>
      <c r="D611" s="870">
        <v>5836</v>
      </c>
      <c r="E611" s="869" t="s">
        <v>2746</v>
      </c>
      <c r="F611" s="870" t="s">
        <v>2135</v>
      </c>
      <c r="G611" s="870" t="s">
        <v>2224</v>
      </c>
    </row>
    <row r="612" spans="2:7" ht="15">
      <c r="B612" s="869" t="s">
        <v>1495</v>
      </c>
      <c r="C612" s="869" t="s">
        <v>1495</v>
      </c>
      <c r="D612" s="870">
        <v>5824</v>
      </c>
      <c r="E612" s="871" t="s">
        <v>2747</v>
      </c>
      <c r="F612" s="870" t="s">
        <v>2135</v>
      </c>
      <c r="G612" s="870" t="s">
        <v>2215</v>
      </c>
    </row>
    <row r="613" spans="2:7" ht="15">
      <c r="B613" s="869" t="s">
        <v>1495</v>
      </c>
      <c r="C613" s="869" t="s">
        <v>1495</v>
      </c>
      <c r="D613" s="870">
        <v>5828</v>
      </c>
      <c r="E613" s="869" t="s">
        <v>2748</v>
      </c>
      <c r="F613" s="870" t="s">
        <v>2135</v>
      </c>
      <c r="G613" s="870" t="s">
        <v>2218</v>
      </c>
    </row>
    <row r="614" spans="2:7" ht="15">
      <c r="B614" s="869" t="s">
        <v>1495</v>
      </c>
      <c r="C614" s="869" t="s">
        <v>1495</v>
      </c>
      <c r="D614" s="870">
        <v>5831</v>
      </c>
      <c r="E614" s="869" t="s">
        <v>2749</v>
      </c>
      <c r="F614" s="870" t="s">
        <v>2135</v>
      </c>
      <c r="G614" s="870" t="s">
        <v>2219</v>
      </c>
    </row>
    <row r="615" spans="2:7" ht="15">
      <c r="B615" s="869" t="s">
        <v>1495</v>
      </c>
      <c r="C615" s="869" t="s">
        <v>1495</v>
      </c>
      <c r="D615" s="870">
        <v>5832</v>
      </c>
      <c r="E615" s="869" t="s">
        <v>2750</v>
      </c>
      <c r="F615" s="870" t="s">
        <v>2135</v>
      </c>
      <c r="G615" s="870" t="s">
        <v>2220</v>
      </c>
    </row>
    <row r="616" spans="2:7" ht="15">
      <c r="B616" s="869" t="s">
        <v>1495</v>
      </c>
      <c r="C616" s="869" t="s">
        <v>1495</v>
      </c>
      <c r="D616" s="870">
        <v>5784</v>
      </c>
      <c r="E616" s="869" t="s">
        <v>2751</v>
      </c>
      <c r="F616" s="870" t="s">
        <v>2135</v>
      </c>
      <c r="G616" s="870" t="s">
        <v>2185</v>
      </c>
    </row>
    <row r="617" spans="2:7" ht="15">
      <c r="B617" s="869" t="s">
        <v>1495</v>
      </c>
      <c r="C617" s="869" t="s">
        <v>1495</v>
      </c>
      <c r="D617" s="870">
        <v>5835</v>
      </c>
      <c r="E617" s="869" t="s">
        <v>2752</v>
      </c>
      <c r="F617" s="870" t="s">
        <v>2135</v>
      </c>
      <c r="G617" s="870" t="s">
        <v>2223</v>
      </c>
    </row>
    <row r="618" spans="2:7" ht="15">
      <c r="B618" s="869" t="s">
        <v>1495</v>
      </c>
      <c r="C618" s="869" t="s">
        <v>1495</v>
      </c>
      <c r="D618" s="870">
        <v>5837</v>
      </c>
      <c r="E618" s="871" t="s">
        <v>2753</v>
      </c>
      <c r="F618" s="868" t="s">
        <v>2190</v>
      </c>
      <c r="G618" s="870" t="s">
        <v>2225</v>
      </c>
    </row>
    <row r="619" spans="2:7" ht="15">
      <c r="B619" s="869" t="s">
        <v>1495</v>
      </c>
      <c r="C619" s="869" t="s">
        <v>1495</v>
      </c>
      <c r="D619" s="870">
        <v>5834</v>
      </c>
      <c r="E619" s="869" t="s">
        <v>2221</v>
      </c>
      <c r="F619" s="870" t="s">
        <v>2135</v>
      </c>
      <c r="G619" s="870" t="s">
        <v>2222</v>
      </c>
    </row>
    <row r="620" spans="2:7" ht="15">
      <c r="B620" s="869" t="s">
        <v>1495</v>
      </c>
      <c r="C620" s="869" t="s">
        <v>1495</v>
      </c>
      <c r="D620" s="870">
        <v>4385</v>
      </c>
      <c r="E620" s="869" t="s">
        <v>2062</v>
      </c>
      <c r="F620" s="868" t="s">
        <v>1751</v>
      </c>
      <c r="G620" s="870" t="s">
        <v>2063</v>
      </c>
    </row>
    <row r="621" spans="2:7" ht="15">
      <c r="B621" s="869" t="s">
        <v>1495</v>
      </c>
      <c r="C621" s="869" t="s">
        <v>1495</v>
      </c>
      <c r="D621" s="870">
        <v>5823</v>
      </c>
      <c r="E621" s="871" t="s">
        <v>2745</v>
      </c>
      <c r="F621" s="868" t="s">
        <v>2190</v>
      </c>
      <c r="G621" s="870" t="s">
        <v>2214</v>
      </c>
    </row>
    <row r="622" spans="2:7" ht="15">
      <c r="B622" s="869" t="s">
        <v>1495</v>
      </c>
      <c r="C622" s="869" t="s">
        <v>1495</v>
      </c>
      <c r="D622" s="870">
        <v>5816</v>
      </c>
      <c r="E622" s="871" t="s">
        <v>2738</v>
      </c>
      <c r="F622" s="868" t="s">
        <v>2190</v>
      </c>
      <c r="G622" s="870" t="s">
        <v>2208</v>
      </c>
    </row>
    <row r="623" spans="2:7" ht="15">
      <c r="B623" s="869" t="s">
        <v>1495</v>
      </c>
      <c r="C623" s="869" t="s">
        <v>1495</v>
      </c>
      <c r="D623" s="870">
        <v>5818</v>
      </c>
      <c r="E623" s="871" t="s">
        <v>2740</v>
      </c>
      <c r="F623" s="868" t="s">
        <v>2190</v>
      </c>
      <c r="G623" s="870" t="s">
        <v>2210</v>
      </c>
    </row>
    <row r="624" spans="2:7" ht="15">
      <c r="B624" s="869" t="s">
        <v>1495</v>
      </c>
      <c r="C624" s="869" t="s">
        <v>1495</v>
      </c>
      <c r="D624" s="870">
        <v>5817</v>
      </c>
      <c r="E624" s="871" t="s">
        <v>2739</v>
      </c>
      <c r="F624" s="868" t="s">
        <v>2190</v>
      </c>
      <c r="G624" s="870" t="s">
        <v>2209</v>
      </c>
    </row>
    <row r="625" spans="2:7" ht="15">
      <c r="B625" s="869" t="s">
        <v>1495</v>
      </c>
      <c r="C625" s="869" t="s">
        <v>1495</v>
      </c>
      <c r="D625" s="870">
        <v>4395</v>
      </c>
      <c r="E625" s="869" t="s">
        <v>2075</v>
      </c>
      <c r="F625" s="868" t="s">
        <v>1751</v>
      </c>
      <c r="G625" s="870" t="s">
        <v>2076</v>
      </c>
    </row>
    <row r="626" spans="2:7" ht="15">
      <c r="B626" s="869" t="s">
        <v>1495</v>
      </c>
      <c r="C626" s="869" t="s">
        <v>1495</v>
      </c>
      <c r="D626" s="870">
        <v>2538</v>
      </c>
      <c r="E626" s="869" t="s">
        <v>907</v>
      </c>
      <c r="F626" s="868" t="s">
        <v>1751</v>
      </c>
      <c r="G626" s="870" t="s">
        <v>1837</v>
      </c>
    </row>
    <row r="627" spans="2:7" ht="15">
      <c r="B627" s="869" t="s">
        <v>1495</v>
      </c>
      <c r="C627" s="869" t="s">
        <v>1495</v>
      </c>
      <c r="D627" s="870">
        <v>2611</v>
      </c>
      <c r="E627" s="869" t="s">
        <v>629</v>
      </c>
      <c r="F627" s="868" t="s">
        <v>1751</v>
      </c>
      <c r="G627" s="870" t="s">
        <v>1841</v>
      </c>
    </row>
    <row r="628" spans="2:7" ht="15">
      <c r="B628" s="869" t="s">
        <v>1495</v>
      </c>
      <c r="C628" s="869" t="s">
        <v>1495</v>
      </c>
      <c r="D628" s="870">
        <v>2233</v>
      </c>
      <c r="E628" s="869" t="s">
        <v>627</v>
      </c>
      <c r="F628" s="868" t="s">
        <v>1751</v>
      </c>
      <c r="G628" s="870" t="s">
        <v>1795</v>
      </c>
    </row>
    <row r="629" spans="2:7" ht="15">
      <c r="B629" s="869" t="s">
        <v>1495</v>
      </c>
      <c r="C629" s="869" t="s">
        <v>1495</v>
      </c>
      <c r="D629" s="870">
        <v>6561</v>
      </c>
      <c r="E629" s="869" t="s">
        <v>2431</v>
      </c>
      <c r="F629" s="870" t="s">
        <v>2126</v>
      </c>
      <c r="G629" s="870" t="s">
        <v>2432</v>
      </c>
    </row>
    <row r="630" spans="2:7" ht="15">
      <c r="B630" s="869" t="s">
        <v>1495</v>
      </c>
      <c r="C630" s="869" t="s">
        <v>1495</v>
      </c>
      <c r="D630" s="870">
        <v>2938</v>
      </c>
      <c r="E630" s="869" t="s">
        <v>294</v>
      </c>
      <c r="F630" s="868" t="s">
        <v>1751</v>
      </c>
      <c r="G630" s="870" t="s">
        <v>1875</v>
      </c>
    </row>
    <row r="631" spans="2:7" ht="15">
      <c r="B631" s="869" t="s">
        <v>1495</v>
      </c>
      <c r="C631" s="869" t="s">
        <v>1495</v>
      </c>
      <c r="D631" s="870">
        <v>2528</v>
      </c>
      <c r="E631" s="869" t="s">
        <v>1737</v>
      </c>
      <c r="F631" s="870" t="s">
        <v>1751</v>
      </c>
      <c r="G631" s="870" t="s">
        <v>1834</v>
      </c>
    </row>
    <row r="632" spans="2:7" ht="15">
      <c r="B632" s="869" t="s">
        <v>1495</v>
      </c>
      <c r="C632" s="869" t="s">
        <v>1495</v>
      </c>
      <c r="D632" s="870">
        <v>5619</v>
      </c>
      <c r="E632" s="869" t="s">
        <v>1006</v>
      </c>
      <c r="F632" s="870" t="s">
        <v>2126</v>
      </c>
      <c r="G632" s="870" t="s">
        <v>2159</v>
      </c>
    </row>
    <row r="633" spans="2:7" ht="15">
      <c r="B633" s="869" t="s">
        <v>1495</v>
      </c>
      <c r="C633" s="869" t="s">
        <v>1495</v>
      </c>
      <c r="D633" s="870">
        <v>2236</v>
      </c>
      <c r="E633" s="869" t="s">
        <v>1796</v>
      </c>
      <c r="F633" s="868" t="s">
        <v>1751</v>
      </c>
      <c r="G633" s="870" t="s">
        <v>1797</v>
      </c>
    </row>
    <row r="634" spans="2:7" ht="15">
      <c r="B634" s="873" t="s">
        <v>1495</v>
      </c>
      <c r="C634" s="873" t="s">
        <v>1495</v>
      </c>
      <c r="D634" s="872">
        <v>5810</v>
      </c>
      <c r="E634" s="871" t="s">
        <v>2603</v>
      </c>
      <c r="F634" s="932" t="s">
        <v>2190</v>
      </c>
      <c r="G634" s="872" t="s">
        <v>2201</v>
      </c>
    </row>
    <row r="635" spans="2:7" ht="15">
      <c r="B635" s="869" t="s">
        <v>1495</v>
      </c>
      <c r="C635" s="869" t="s">
        <v>1495</v>
      </c>
      <c r="D635" s="870">
        <v>1978</v>
      </c>
      <c r="E635" s="869" t="s">
        <v>1736</v>
      </c>
      <c r="F635" s="870" t="s">
        <v>1751</v>
      </c>
      <c r="G635" s="870" t="s">
        <v>1781</v>
      </c>
    </row>
    <row r="636" spans="2:7" ht="15">
      <c r="B636" s="941" t="s">
        <v>2861</v>
      </c>
      <c r="C636" s="874"/>
      <c r="D636" s="933"/>
      <c r="E636" s="933"/>
      <c r="F636" s="933"/>
      <c r="G636" s="933"/>
    </row>
    <row r="637" spans="2:7" ht="5.25" customHeight="1">
      <c r="B637" s="941"/>
      <c r="C637" s="874"/>
      <c r="D637" s="933"/>
      <c r="E637" s="933"/>
      <c r="F637" s="933"/>
      <c r="G637" s="933"/>
    </row>
    <row r="638" spans="2:7" ht="15">
      <c r="B638" s="934" t="s">
        <v>2755</v>
      </c>
      <c r="C638" s="942"/>
      <c r="D638" s="943"/>
      <c r="E638" s="943"/>
      <c r="F638" s="943"/>
      <c r="G638" s="943"/>
    </row>
    <row r="639" spans="2:7" ht="15">
      <c r="B639" s="935" t="s">
        <v>2756</v>
      </c>
      <c r="C639" s="944"/>
      <c r="D639" s="945"/>
      <c r="E639" s="945"/>
      <c r="F639" s="945"/>
      <c r="G639" s="945"/>
    </row>
    <row r="640" spans="2:7" ht="15">
      <c r="B640" s="935" t="s">
        <v>2757</v>
      </c>
      <c r="C640" s="944"/>
      <c r="D640" s="945"/>
      <c r="E640" s="945"/>
      <c r="F640" s="945"/>
      <c r="G640" s="945"/>
    </row>
    <row r="641" spans="2:7" ht="15">
      <c r="B641" s="935" t="s">
        <v>2758</v>
      </c>
      <c r="C641" s="944"/>
      <c r="D641" s="945"/>
      <c r="E641" s="945"/>
      <c r="F641" s="945"/>
      <c r="G641" s="945"/>
    </row>
    <row r="642" spans="2:7" ht="15">
      <c r="B642" s="936" t="s">
        <v>2759</v>
      </c>
      <c r="C642" s="946"/>
      <c r="D642" s="947"/>
      <c r="E642" s="947"/>
      <c r="F642" s="947"/>
      <c r="G642" s="947"/>
    </row>
    <row r="643" ht="6" customHeight="1"/>
  </sheetData>
  <sheetProtection/>
  <mergeCells count="3">
    <mergeCell ref="B1:G1"/>
    <mergeCell ref="B2:G2"/>
    <mergeCell ref="B4:G4"/>
  </mergeCells>
  <printOptions horizontalCentered="1"/>
  <pageMargins left="0.25" right="0.24" top="0.7874015748031497" bottom="0.4724409448818898" header="0.3937007874015748" footer="0"/>
  <pageSetup fitToHeight="0" horizontalDpi="600" verticalDpi="600" orientation="portrait" paperSize="9" scale="45" r:id="rId2"/>
  <headerFooter scaleWithDoc="0">
    <oddHeader>&amp;L&amp;G&amp;R&amp;10Anexo à Circular OE2019 
Série A N.º 1390</oddHeader>
  </headerFooter>
  <ignoredErrors>
    <ignoredError sqref="G7:G292 G517:G635 G294 G296:G300 G301:G515" numberStoredAsText="1"/>
  </ignoredErrors>
  <legacyDrawingHF r:id="rId1"/>
</worksheet>
</file>

<file path=xl/worksheets/sheet20.xml><?xml version="1.0" encoding="utf-8"?>
<worksheet xmlns="http://schemas.openxmlformats.org/spreadsheetml/2006/main" xmlns:r="http://schemas.openxmlformats.org/officeDocument/2006/relationships">
  <dimension ref="A1:B70"/>
  <sheetViews>
    <sheetView showGridLines="0" zoomScaleSheetLayoutView="100" zoomScalePageLayoutView="0" workbookViewId="0" topLeftCell="A1">
      <selection activeCell="A5" sqref="A5"/>
    </sheetView>
  </sheetViews>
  <sheetFormatPr defaultColWidth="9.140625" defaultRowHeight="15"/>
  <cols>
    <col min="1" max="1" width="6.00390625" style="170" customWidth="1"/>
    <col min="2" max="2" width="97.140625" style="13" customWidth="1"/>
    <col min="3" max="3" width="6.57421875" style="13" customWidth="1"/>
    <col min="4" max="16384" width="9.140625" style="13" customWidth="1"/>
  </cols>
  <sheetData>
    <row r="1" ht="15">
      <c r="B1" s="1373"/>
    </row>
    <row r="2" ht="15">
      <c r="B2" s="1373"/>
    </row>
    <row r="3" ht="15">
      <c r="B3" s="1373"/>
    </row>
    <row r="4" ht="15">
      <c r="B4" s="701"/>
    </row>
    <row r="5" ht="18.75">
      <c r="B5" s="861" t="s">
        <v>2532</v>
      </c>
    </row>
    <row r="6" ht="15.75">
      <c r="B6" s="908" t="s">
        <v>842</v>
      </c>
    </row>
    <row r="8" ht="8.25" customHeight="1"/>
    <row r="9" ht="15">
      <c r="B9" s="714"/>
    </row>
    <row r="10" ht="15.75">
      <c r="B10" s="715" t="s">
        <v>668</v>
      </c>
    </row>
    <row r="11" ht="60">
      <c r="B11" s="716" t="s">
        <v>1268</v>
      </c>
    </row>
    <row r="12" ht="15">
      <c r="B12" s="717"/>
    </row>
    <row r="13" ht="45">
      <c r="B13" s="718" t="s">
        <v>1563</v>
      </c>
    </row>
    <row r="14" ht="15">
      <c r="B14" s="718"/>
    </row>
    <row r="15" ht="90">
      <c r="B15" s="718" t="s">
        <v>905</v>
      </c>
    </row>
    <row r="16" ht="15">
      <c r="B16" s="717"/>
    </row>
    <row r="17" ht="45">
      <c r="B17" s="718" t="s">
        <v>670</v>
      </c>
    </row>
    <row r="18" ht="15">
      <c r="B18" s="717"/>
    </row>
    <row r="19" ht="15">
      <c r="B19" s="719" t="s">
        <v>669</v>
      </c>
    </row>
    <row r="20" ht="15">
      <c r="B20" s="720" t="s">
        <v>671</v>
      </c>
    </row>
    <row r="21" ht="30">
      <c r="B21" s="721" t="s">
        <v>1550</v>
      </c>
    </row>
    <row r="22" ht="15">
      <c r="B22" s="722" t="s">
        <v>672</v>
      </c>
    </row>
    <row r="23" ht="45">
      <c r="B23" s="723" t="s">
        <v>1013</v>
      </c>
    </row>
    <row r="24" spans="1:2" s="219" customFormat="1" ht="15">
      <c r="A24" s="220"/>
      <c r="B24" s="724"/>
    </row>
    <row r="25" spans="1:2" ht="15.75" thickBot="1">
      <c r="A25" s="448"/>
      <c r="B25" s="448"/>
    </row>
    <row r="26" ht="15">
      <c r="B26" s="169"/>
    </row>
    <row r="27" ht="15.75">
      <c r="B27" s="725" t="s">
        <v>673</v>
      </c>
    </row>
    <row r="28" ht="15">
      <c r="B28" s="718"/>
    </row>
    <row r="29" ht="45">
      <c r="B29" s="726" t="s">
        <v>906</v>
      </c>
    </row>
    <row r="30" ht="15">
      <c r="B30" s="726"/>
    </row>
    <row r="31" ht="90">
      <c r="B31" s="726" t="s">
        <v>905</v>
      </c>
    </row>
    <row r="32" ht="15">
      <c r="B32" s="718"/>
    </row>
    <row r="33" ht="30">
      <c r="B33" s="718" t="s">
        <v>806</v>
      </c>
    </row>
    <row r="34" ht="15">
      <c r="B34" s="718"/>
    </row>
    <row r="35" ht="15">
      <c r="B35" s="719" t="s">
        <v>674</v>
      </c>
    </row>
    <row r="36" ht="15">
      <c r="B36" s="720" t="s">
        <v>671</v>
      </c>
    </row>
    <row r="37" ht="45">
      <c r="B37" s="721" t="s">
        <v>1551</v>
      </c>
    </row>
    <row r="38" ht="15">
      <c r="B38" s="722" t="s">
        <v>672</v>
      </c>
    </row>
    <row r="39" ht="30">
      <c r="B39" s="721" t="s">
        <v>1564</v>
      </c>
    </row>
    <row r="40" ht="15">
      <c r="B40" s="727"/>
    </row>
    <row r="41" ht="15">
      <c r="B41" s="728"/>
    </row>
    <row r="42" ht="15">
      <c r="B42" s="719" t="s">
        <v>675</v>
      </c>
    </row>
    <row r="43" ht="15">
      <c r="B43" s="720" t="s">
        <v>671</v>
      </c>
    </row>
    <row r="44" ht="45">
      <c r="B44" s="721" t="s">
        <v>1552</v>
      </c>
    </row>
    <row r="45" ht="15">
      <c r="B45" s="722" t="s">
        <v>672</v>
      </c>
    </row>
    <row r="46" ht="60">
      <c r="B46" s="721" t="s">
        <v>1565</v>
      </c>
    </row>
    <row r="47" ht="15">
      <c r="B47" s="729"/>
    </row>
    <row r="48" ht="15">
      <c r="B48" s="721"/>
    </row>
    <row r="49" ht="15">
      <c r="B49" s="719" t="s">
        <v>676</v>
      </c>
    </row>
    <row r="50" ht="15">
      <c r="B50" s="720" t="s">
        <v>671</v>
      </c>
    </row>
    <row r="51" ht="30">
      <c r="B51" s="721" t="s">
        <v>1553</v>
      </c>
    </row>
    <row r="52" ht="15">
      <c r="B52" s="722" t="s">
        <v>672</v>
      </c>
    </row>
    <row r="53" ht="75">
      <c r="B53" s="730" t="s">
        <v>1566</v>
      </c>
    </row>
    <row r="54" spans="1:2" ht="15">
      <c r="A54" s="220"/>
      <c r="B54" s="724"/>
    </row>
    <row r="56" spans="1:2" ht="15.75" thickBot="1">
      <c r="A56" s="448"/>
      <c r="B56" s="448"/>
    </row>
    <row r="57" ht="15">
      <c r="B57" s="169"/>
    </row>
    <row r="58" ht="15.75">
      <c r="B58" s="725" t="s">
        <v>1555</v>
      </c>
    </row>
    <row r="59" ht="15">
      <c r="B59" s="731"/>
    </row>
    <row r="60" ht="30">
      <c r="B60" s="732" t="s">
        <v>892</v>
      </c>
    </row>
    <row r="61" ht="15">
      <c r="B61" s="731"/>
    </row>
    <row r="62" ht="31.5" customHeight="1">
      <c r="B62" s="732" t="s">
        <v>2464</v>
      </c>
    </row>
    <row r="63" ht="45">
      <c r="B63" s="732" t="s">
        <v>893</v>
      </c>
    </row>
    <row r="64" ht="15">
      <c r="B64" s="731"/>
    </row>
    <row r="65" ht="15">
      <c r="B65" s="733" t="s">
        <v>1269</v>
      </c>
    </row>
    <row r="66" ht="15">
      <c r="B66" s="734" t="s">
        <v>671</v>
      </c>
    </row>
    <row r="67" ht="30">
      <c r="B67" s="723" t="s">
        <v>1554</v>
      </c>
    </row>
    <row r="68" ht="15">
      <c r="B68" s="735" t="s">
        <v>672</v>
      </c>
    </row>
    <row r="69" s="220" customFormat="1" ht="45">
      <c r="B69" s="723" t="s">
        <v>1270</v>
      </c>
    </row>
    <row r="70" ht="15">
      <c r="B70" s="736"/>
    </row>
  </sheetData>
  <sheetProtection/>
  <mergeCells count="1">
    <mergeCell ref="B1:B3"/>
  </mergeCells>
  <printOptions horizontalCentered="1"/>
  <pageMargins left="0.3937007874015748" right="0.3937007874015748" top="0.7874015748031497" bottom="0.3937007874015748" header="0.3937007874015748" footer="0"/>
  <pageSetup fitToHeight="2" horizontalDpi="600" verticalDpi="600" orientation="portrait" paperSize="9" scale="82" r:id="rId2"/>
  <headerFooter scaleWithDoc="0">
    <oddHeader>&amp;L&amp;G&amp;R&amp;10Anexo à Circular OE2019 
Série A N.º 1390</oddHeader>
  </headerFooter>
  <rowBreaks count="1" manualBreakCount="1">
    <brk id="40" min="1" max="1" man="1"/>
  </rowBreaks>
  <legacyDrawingHF r:id="rId1"/>
</worksheet>
</file>

<file path=xl/worksheets/sheet21.xml><?xml version="1.0" encoding="utf-8"?>
<worksheet xmlns="http://schemas.openxmlformats.org/spreadsheetml/2006/main" xmlns:r="http://schemas.openxmlformats.org/officeDocument/2006/relationships">
  <dimension ref="A1:E63"/>
  <sheetViews>
    <sheetView showGridLines="0" zoomScale="90" zoomScaleNormal="90" zoomScaleSheetLayoutView="100" zoomScalePageLayoutView="0" workbookViewId="0" topLeftCell="A1">
      <selection activeCell="A5" sqref="A5"/>
    </sheetView>
  </sheetViews>
  <sheetFormatPr defaultColWidth="11.7109375" defaultRowHeight="15"/>
  <cols>
    <col min="1" max="1" width="5.8515625" style="267" customWidth="1"/>
    <col min="2" max="2" width="31.57421875" style="886" customWidth="1"/>
    <col min="3" max="3" width="60.421875" style="887" customWidth="1"/>
    <col min="4" max="4" width="57.28125" style="888" customWidth="1"/>
    <col min="5" max="5" width="34.140625" style="886" customWidth="1"/>
    <col min="6" max="6" width="33.57421875" style="267" customWidth="1"/>
    <col min="7" max="244" width="9.140625" style="267" customWidth="1"/>
    <col min="245" max="245" width="2.140625" style="267" customWidth="1"/>
    <col min="246" max="246" width="16.421875" style="267" customWidth="1"/>
    <col min="247" max="247" width="39.140625" style="267" customWidth="1"/>
    <col min="248" max="248" width="16.00390625" style="267" customWidth="1"/>
    <col min="249" max="249" width="30.57421875" style="267" customWidth="1"/>
    <col min="250" max="250" width="18.421875" style="267" customWidth="1"/>
    <col min="251" max="16384" width="11.7109375" style="267" customWidth="1"/>
  </cols>
  <sheetData>
    <row r="1" spans="2:5" s="239" customFormat="1" ht="15.75">
      <c r="B1" s="889"/>
      <c r="C1" s="889"/>
      <c r="D1" s="890"/>
      <c r="E1" s="891"/>
    </row>
    <row r="2" spans="2:5" s="239" customFormat="1" ht="15.75">
      <c r="B2" s="889"/>
      <c r="C2" s="889"/>
      <c r="D2" s="890"/>
      <c r="E2" s="891"/>
    </row>
    <row r="3" spans="2:5" s="239" customFormat="1" ht="15.75">
      <c r="B3" s="889"/>
      <c r="C3" s="889"/>
      <c r="D3" s="890"/>
      <c r="E3" s="891"/>
    </row>
    <row r="4" spans="2:5" s="239" customFormat="1" ht="15.75">
      <c r="B4" s="889"/>
      <c r="C4" s="889"/>
      <c r="D4" s="311"/>
      <c r="E4" s="891"/>
    </row>
    <row r="5" spans="2:5" s="239" customFormat="1" ht="38.25" customHeight="1">
      <c r="B5" s="1374"/>
      <c r="C5" s="1374"/>
      <c r="D5" s="1374"/>
      <c r="E5" s="1374"/>
    </row>
    <row r="6" spans="2:5" s="239" customFormat="1" ht="23.25">
      <c r="B6" s="1375" t="s">
        <v>2531</v>
      </c>
      <c r="C6" s="1375"/>
      <c r="D6" s="1375"/>
      <c r="E6" s="1375"/>
    </row>
    <row r="7" spans="1:5" s="239" customFormat="1" ht="21.75" customHeight="1">
      <c r="A7" s="892"/>
      <c r="B7" s="1376" t="s">
        <v>1603</v>
      </c>
      <c r="C7" s="1376"/>
      <c r="D7" s="1376"/>
      <c r="E7" s="1376"/>
    </row>
    <row r="8" spans="1:5" s="894" customFormat="1" ht="15">
      <c r="A8" s="258"/>
      <c r="B8" s="893"/>
      <c r="C8" s="893"/>
      <c r="D8" s="893"/>
      <c r="E8" s="893"/>
    </row>
    <row r="9" spans="2:5" s="260" customFormat="1" ht="15">
      <c r="B9" s="740" t="s">
        <v>871</v>
      </c>
      <c r="C9" s="259"/>
      <c r="D9" s="257"/>
      <c r="E9" s="259"/>
    </row>
    <row r="10" spans="2:5" s="260" customFormat="1" ht="24.75" customHeight="1">
      <c r="B10" s="558" t="s">
        <v>843</v>
      </c>
      <c r="C10" s="558" t="s">
        <v>844</v>
      </c>
      <c r="D10" s="558" t="s">
        <v>845</v>
      </c>
      <c r="E10" s="558" t="s">
        <v>1498</v>
      </c>
    </row>
    <row r="11" spans="2:5" s="260" customFormat="1" ht="15">
      <c r="B11" s="1377" t="s">
        <v>847</v>
      </c>
      <c r="C11" s="276" t="s">
        <v>848</v>
      </c>
      <c r="D11" s="559" t="s">
        <v>1082</v>
      </c>
      <c r="E11" s="1378" t="s">
        <v>2893</v>
      </c>
    </row>
    <row r="12" spans="2:5" s="260" customFormat="1" ht="15">
      <c r="B12" s="1377"/>
      <c r="C12" s="268" t="s">
        <v>863</v>
      </c>
      <c r="D12" s="560" t="s">
        <v>2789</v>
      </c>
      <c r="E12" s="1379"/>
    </row>
    <row r="13" spans="2:5" s="260" customFormat="1" ht="30">
      <c r="B13" s="1381" t="s">
        <v>872</v>
      </c>
      <c r="C13" s="269" t="s">
        <v>1266</v>
      </c>
      <c r="D13" s="269" t="s">
        <v>864</v>
      </c>
      <c r="E13" s="895" t="s">
        <v>2894</v>
      </c>
    </row>
    <row r="14" spans="2:5" s="260" customFormat="1" ht="91.5" customHeight="1">
      <c r="B14" s="1377"/>
      <c r="C14" s="269" t="s">
        <v>867</v>
      </c>
      <c r="D14" s="269" t="s">
        <v>2895</v>
      </c>
      <c r="E14" s="1384" t="s">
        <v>2878</v>
      </c>
    </row>
    <row r="15" spans="2:5" s="260" customFormat="1" ht="75">
      <c r="B15" s="1377"/>
      <c r="C15" s="269" t="s">
        <v>1267</v>
      </c>
      <c r="D15" s="547" t="s">
        <v>2891</v>
      </c>
      <c r="E15" s="1378"/>
    </row>
    <row r="16" spans="2:5" s="260" customFormat="1" ht="15">
      <c r="B16" s="1377"/>
      <c r="C16" s="269" t="s">
        <v>2597</v>
      </c>
      <c r="D16" s="1388" t="s">
        <v>2940</v>
      </c>
      <c r="E16" s="1378"/>
    </row>
    <row r="17" spans="2:5" s="260" customFormat="1" ht="43.5" customHeight="1">
      <c r="B17" s="1377"/>
      <c r="C17" s="269" t="s">
        <v>2879</v>
      </c>
      <c r="D17" s="1390"/>
      <c r="E17" s="1378"/>
    </row>
    <row r="18" spans="2:5" s="260" customFormat="1" ht="43.5" customHeight="1">
      <c r="B18" s="1377"/>
      <c r="C18" s="269" t="s">
        <v>2884</v>
      </c>
      <c r="D18" s="1389"/>
      <c r="E18" s="1378"/>
    </row>
    <row r="19" spans="2:5" s="260" customFormat="1" ht="30">
      <c r="B19" s="1377"/>
      <c r="C19" s="269" t="s">
        <v>865</v>
      </c>
      <c r="D19" s="1388" t="s">
        <v>2892</v>
      </c>
      <c r="E19" s="1378"/>
    </row>
    <row r="20" spans="2:5" s="260" customFormat="1" ht="24.75" customHeight="1">
      <c r="B20" s="1377"/>
      <c r="C20" s="270" t="s">
        <v>866</v>
      </c>
      <c r="D20" s="1389"/>
      <c r="E20" s="1378"/>
    </row>
    <row r="21" spans="2:5" s="260" customFormat="1" ht="105">
      <c r="B21" s="1377"/>
      <c r="C21" s="461" t="s">
        <v>2815</v>
      </c>
      <c r="D21" s="547" t="s">
        <v>2632</v>
      </c>
      <c r="E21" s="1378"/>
    </row>
    <row r="22" spans="2:5" s="260" customFormat="1" ht="27" customHeight="1">
      <c r="B22" s="1382"/>
      <c r="C22" s="271" t="s">
        <v>868</v>
      </c>
      <c r="D22" s="271" t="s">
        <v>869</v>
      </c>
      <c r="E22" s="1379"/>
    </row>
    <row r="23" spans="2:5" s="260" customFormat="1" ht="15">
      <c r="B23" s="273"/>
      <c r="C23" s="274"/>
      <c r="D23" s="275"/>
      <c r="E23" s="636"/>
    </row>
    <row r="24" spans="2:5" s="260" customFormat="1" ht="15">
      <c r="B24" s="273"/>
      <c r="C24" s="274"/>
      <c r="D24" s="275"/>
      <c r="E24" s="636"/>
    </row>
    <row r="25" spans="2:5" s="260" customFormat="1" ht="14.25" customHeight="1">
      <c r="B25" s="739" t="s">
        <v>1017</v>
      </c>
      <c r="C25" s="737"/>
      <c r="D25" s="738"/>
      <c r="E25" s="737"/>
    </row>
    <row r="26" spans="2:5" s="260" customFormat="1" ht="24.75" customHeight="1">
      <c r="B26" s="558" t="s">
        <v>843</v>
      </c>
      <c r="C26" s="558" t="s">
        <v>1016</v>
      </c>
      <c r="D26" s="558" t="s">
        <v>845</v>
      </c>
      <c r="E26" s="558" t="s">
        <v>846</v>
      </c>
    </row>
    <row r="27" spans="2:5" s="260" customFormat="1" ht="30">
      <c r="B27" s="885" t="s">
        <v>1586</v>
      </c>
      <c r="C27" s="615" t="s">
        <v>1587</v>
      </c>
      <c r="D27" s="1383" t="s">
        <v>2800</v>
      </c>
      <c r="E27" s="1384" t="s">
        <v>2878</v>
      </c>
    </row>
    <row r="28" spans="2:5" s="260" customFormat="1" ht="360">
      <c r="B28" s="1385" t="s">
        <v>1606</v>
      </c>
      <c r="C28" s="896" t="s">
        <v>2840</v>
      </c>
      <c r="D28" s="1383"/>
      <c r="E28" s="1378"/>
    </row>
    <row r="29" spans="2:5" s="260" customFormat="1" ht="15">
      <c r="B29" s="1386"/>
      <c r="C29" s="926" t="s">
        <v>2845</v>
      </c>
      <c r="D29" s="1383"/>
      <c r="E29" s="1378"/>
    </row>
    <row r="30" spans="2:5" s="260" customFormat="1" ht="37.5" customHeight="1">
      <c r="B30" s="1386"/>
      <c r="C30" s="615" t="s">
        <v>2846</v>
      </c>
      <c r="D30" s="1383"/>
      <c r="E30" s="1379"/>
    </row>
    <row r="31" spans="2:5" s="260" customFormat="1" ht="22.5" customHeight="1">
      <c r="B31" s="1387"/>
      <c r="C31" s="927" t="s">
        <v>2790</v>
      </c>
      <c r="D31" s="1383"/>
      <c r="E31" s="925" t="s">
        <v>2760</v>
      </c>
    </row>
    <row r="32" spans="2:5" s="260" customFormat="1" ht="28.5" customHeight="1">
      <c r="B32" s="885" t="s">
        <v>1604</v>
      </c>
      <c r="C32" s="615" t="s">
        <v>2791</v>
      </c>
      <c r="D32" s="1383"/>
      <c r="E32" s="1384" t="s">
        <v>2878</v>
      </c>
    </row>
    <row r="33" spans="2:5" s="260" customFormat="1" ht="113.25" customHeight="1">
      <c r="B33" s="885" t="s">
        <v>1675</v>
      </c>
      <c r="C33" s="615" t="s">
        <v>2841</v>
      </c>
      <c r="D33" s="1383"/>
      <c r="E33" s="1378"/>
    </row>
    <row r="34" spans="2:5" s="260" customFormat="1" ht="45">
      <c r="B34" s="635" t="s">
        <v>2463</v>
      </c>
      <c r="C34" s="269" t="s">
        <v>2792</v>
      </c>
      <c r="D34" s="1383"/>
      <c r="E34" s="1378"/>
    </row>
    <row r="35" spans="2:5" s="260" customFormat="1" ht="75">
      <c r="B35" s="885" t="s">
        <v>1607</v>
      </c>
      <c r="C35" s="615" t="s">
        <v>2842</v>
      </c>
      <c r="D35" s="1383"/>
      <c r="E35" s="1378"/>
    </row>
    <row r="36" spans="2:5" s="260" customFormat="1" ht="60">
      <c r="B36" s="885" t="s">
        <v>1608</v>
      </c>
      <c r="C36" s="615" t="s">
        <v>2793</v>
      </c>
      <c r="D36" s="1383"/>
      <c r="E36" s="1378"/>
    </row>
    <row r="37" spans="2:5" s="260" customFormat="1" ht="30">
      <c r="B37" s="885" t="s">
        <v>2816</v>
      </c>
      <c r="C37" s="615" t="s">
        <v>2794</v>
      </c>
      <c r="D37" s="1383"/>
      <c r="E37" s="1378"/>
    </row>
    <row r="38" spans="2:5" s="260" customFormat="1" ht="30">
      <c r="B38" s="885" t="s">
        <v>1609</v>
      </c>
      <c r="C38" s="615" t="s">
        <v>2795</v>
      </c>
      <c r="D38" s="1383"/>
      <c r="E38" s="1378"/>
    </row>
    <row r="39" spans="2:5" s="260" customFormat="1" ht="60">
      <c r="B39" s="266" t="s">
        <v>614</v>
      </c>
      <c r="C39" s="463" t="s">
        <v>2796</v>
      </c>
      <c r="D39" s="897" t="s">
        <v>1015</v>
      </c>
      <c r="E39" s="1378"/>
    </row>
    <row r="40" spans="2:5" s="260" customFormat="1" ht="36" customHeight="1">
      <c r="B40" s="261" t="s">
        <v>849</v>
      </c>
      <c r="C40" s="272" t="s">
        <v>2797</v>
      </c>
      <c r="D40" s="1380" t="s">
        <v>2800</v>
      </c>
      <c r="E40" s="1378"/>
    </row>
    <row r="41" spans="2:5" s="260" customFormat="1" ht="37.5" customHeight="1">
      <c r="B41" s="261" t="s">
        <v>850</v>
      </c>
      <c r="C41" s="272" t="s">
        <v>2798</v>
      </c>
      <c r="D41" s="1380"/>
      <c r="E41" s="1378"/>
    </row>
    <row r="42" spans="2:5" s="260" customFormat="1" ht="165">
      <c r="B42" s="261" t="s">
        <v>851</v>
      </c>
      <c r="C42" s="462" t="s">
        <v>2844</v>
      </c>
      <c r="D42" s="1380"/>
      <c r="E42" s="1378"/>
    </row>
    <row r="43" spans="2:5" s="260" customFormat="1" ht="38.25" customHeight="1">
      <c r="B43" s="261" t="s">
        <v>1674</v>
      </c>
      <c r="C43" s="462" t="s">
        <v>2799</v>
      </c>
      <c r="D43" s="937" t="s">
        <v>2800</v>
      </c>
      <c r="E43" s="1378"/>
    </row>
    <row r="44" spans="2:5" s="260" customFormat="1" ht="105">
      <c r="B44" s="261" t="s">
        <v>1014</v>
      </c>
      <c r="C44" s="462" t="s">
        <v>2843</v>
      </c>
      <c r="D44" s="937" t="s">
        <v>2800</v>
      </c>
      <c r="E44" s="1378"/>
    </row>
    <row r="45" spans="2:5" s="260" customFormat="1" ht="36.75" customHeight="1">
      <c r="B45" s="261" t="s">
        <v>2806</v>
      </c>
      <c r="C45" s="462" t="s">
        <v>2807</v>
      </c>
      <c r="D45" s="937" t="s">
        <v>2800</v>
      </c>
      <c r="E45" s="1378"/>
    </row>
    <row r="46" spans="2:5" s="260" customFormat="1" ht="38.25" customHeight="1">
      <c r="B46" s="261" t="s">
        <v>2804</v>
      </c>
      <c r="C46" s="462" t="s">
        <v>2805</v>
      </c>
      <c r="D46" s="937" t="s">
        <v>2800</v>
      </c>
      <c r="E46" s="1378"/>
    </row>
    <row r="47" spans="2:5" s="260" customFormat="1" ht="45">
      <c r="B47" s="261" t="s">
        <v>2808</v>
      </c>
      <c r="C47" s="462" t="s">
        <v>2805</v>
      </c>
      <c r="D47" s="937" t="s">
        <v>2800</v>
      </c>
      <c r="E47" s="1379"/>
    </row>
    <row r="48" spans="2:5" s="260" customFormat="1" ht="15">
      <c r="B48" s="262"/>
      <c r="C48" s="263"/>
      <c r="D48" s="264"/>
      <c r="E48" s="262"/>
    </row>
    <row r="49" spans="2:5" s="260" customFormat="1" ht="15">
      <c r="B49" s="262"/>
      <c r="C49" s="263"/>
      <c r="D49" s="264"/>
      <c r="E49" s="262"/>
    </row>
    <row r="50" spans="2:5" s="260" customFormat="1" ht="15">
      <c r="B50" s="262"/>
      <c r="C50" s="263"/>
      <c r="D50" s="264"/>
      <c r="E50" s="262"/>
    </row>
    <row r="51" spans="2:5" s="260" customFormat="1" ht="15">
      <c r="B51" s="262"/>
      <c r="C51" s="263"/>
      <c r="D51" s="264"/>
      <c r="E51" s="262"/>
    </row>
    <row r="52" spans="2:5" s="260" customFormat="1" ht="15">
      <c r="B52" s="262"/>
      <c r="C52" s="263"/>
      <c r="D52" s="264"/>
      <c r="E52" s="262"/>
    </row>
    <row r="53" spans="2:5" s="260" customFormat="1" ht="15">
      <c r="B53" s="262"/>
      <c r="C53" s="263"/>
      <c r="D53" s="264"/>
      <c r="E53" s="262"/>
    </row>
    <row r="54" spans="2:5" s="260" customFormat="1" ht="15">
      <c r="B54" s="262"/>
      <c r="C54" s="263"/>
      <c r="D54" s="264"/>
      <c r="E54" s="262"/>
    </row>
    <row r="55" spans="2:5" s="260" customFormat="1" ht="15">
      <c r="B55" s="262"/>
      <c r="C55" s="263"/>
      <c r="D55" s="264"/>
      <c r="E55" s="262"/>
    </row>
    <row r="56" spans="2:5" s="260" customFormat="1" ht="15">
      <c r="B56" s="262"/>
      <c r="C56" s="263"/>
      <c r="D56" s="264"/>
      <c r="E56" s="262"/>
    </row>
    <row r="57" spans="2:5" s="260" customFormat="1" ht="15">
      <c r="B57" s="262"/>
      <c r="C57" s="263"/>
      <c r="D57" s="264"/>
      <c r="E57" s="262"/>
    </row>
    <row r="58" spans="2:5" s="260" customFormat="1" ht="15">
      <c r="B58" s="262"/>
      <c r="C58" s="263"/>
      <c r="D58" s="264"/>
      <c r="E58" s="262"/>
    </row>
    <row r="59" spans="2:5" s="260" customFormat="1" ht="15">
      <c r="B59" s="262"/>
      <c r="C59" s="263"/>
      <c r="D59" s="264"/>
      <c r="E59" s="262"/>
    </row>
    <row r="60" spans="2:5" s="260" customFormat="1" ht="15">
      <c r="B60" s="262"/>
      <c r="C60" s="263"/>
      <c r="D60" s="264"/>
      <c r="E60" s="262"/>
    </row>
    <row r="61" spans="2:5" s="260" customFormat="1" ht="15">
      <c r="B61" s="262"/>
      <c r="C61" s="263"/>
      <c r="D61" s="264"/>
      <c r="E61" s="262"/>
    </row>
    <row r="62" spans="2:5" s="260" customFormat="1" ht="15">
      <c r="B62" s="262"/>
      <c r="C62" s="263"/>
      <c r="D62" s="264"/>
      <c r="E62" s="262"/>
    </row>
    <row r="63" spans="2:5" s="260" customFormat="1" ht="15">
      <c r="B63" s="262"/>
      <c r="C63" s="263"/>
      <c r="D63" s="264"/>
      <c r="E63" s="262"/>
    </row>
  </sheetData>
  <sheetProtection/>
  <mergeCells count="14">
    <mergeCell ref="D19:D20"/>
    <mergeCell ref="E14:E22"/>
    <mergeCell ref="D16:D18"/>
    <mergeCell ref="E32:E47"/>
    <mergeCell ref="B5:E5"/>
    <mergeCell ref="B6:E6"/>
    <mergeCell ref="B7:E7"/>
    <mergeCell ref="B11:B12"/>
    <mergeCell ref="E11:E12"/>
    <mergeCell ref="D40:D42"/>
    <mergeCell ref="B13:B22"/>
    <mergeCell ref="D27:D38"/>
    <mergeCell ref="E27:E30"/>
    <mergeCell ref="B28:B31"/>
  </mergeCells>
  <hyperlinks>
    <hyperlink ref="D27:D38" r:id="rId1" display="Email: OE2019@dgo.gov.pt"/>
    <hyperlink ref="D40:D42" r:id="rId2" display="Email: OE2019@dgo.gov.pt"/>
    <hyperlink ref="D43" r:id="rId3" display="Email: OE2019@dgo.gov.pt"/>
    <hyperlink ref="D44" r:id="rId4" display="Email: OE2019@dgo.gov.pt"/>
    <hyperlink ref="D45" r:id="rId5" display="Email: OE2019@dgo.gov.pt"/>
    <hyperlink ref="D46" r:id="rId6" display="Email: OE2019@dgo.gov.pt"/>
    <hyperlink ref="D47" r:id="rId7" display="Email: OE2019@dgo.gov.pt"/>
  </hyperlinks>
  <printOptions horizontalCentered="1"/>
  <pageMargins left="0.3937007874015748" right="0.3937007874015748" top="0.7874015748031497" bottom="0.3937007874015748" header="0.3937007874015748" footer="0"/>
  <pageSetup fitToHeight="2" horizontalDpi="600" verticalDpi="600" orientation="portrait" paperSize="9" scale="47" r:id="rId9"/>
  <headerFooter scaleWithDoc="0">
    <oddHeader>&amp;L&amp;G&amp;R&amp;10Anexo à Circular OE2019 
Série A N.º 1390</oddHeader>
  </headerFooter>
  <rowBreaks count="1" manualBreakCount="1">
    <brk id="24" min="1" max="4" man="1"/>
  </rowBreaks>
  <legacyDrawingHF r:id="rId8"/>
</worksheet>
</file>

<file path=xl/worksheets/sheet22.xml><?xml version="1.0" encoding="utf-8"?>
<worksheet xmlns="http://schemas.openxmlformats.org/spreadsheetml/2006/main" xmlns:r="http://schemas.openxmlformats.org/officeDocument/2006/relationships">
  <dimension ref="A1:K255"/>
  <sheetViews>
    <sheetView showGridLines="0" zoomScaleSheetLayoutView="100" zoomScalePageLayoutView="0" workbookViewId="0" topLeftCell="A1">
      <selection activeCell="A5" sqref="A5"/>
    </sheetView>
  </sheetViews>
  <sheetFormatPr defaultColWidth="9.140625" defaultRowHeight="15"/>
  <cols>
    <col min="1" max="1" width="3.421875" style="267" customWidth="1"/>
    <col min="2" max="4" width="5.28125" style="466" customWidth="1"/>
    <col min="5" max="5" width="82.421875" style="465" customWidth="1"/>
    <col min="6" max="6" width="78.8515625" style="267" customWidth="1"/>
    <col min="7" max="16384" width="9.140625" style="267" customWidth="1"/>
  </cols>
  <sheetData>
    <row r="1" spans="2:5" s="254" customFormat="1" ht="15">
      <c r="B1" s="255"/>
      <c r="C1" s="255"/>
      <c r="D1" s="256"/>
      <c r="E1" s="257"/>
    </row>
    <row r="2" spans="2:5" s="254" customFormat="1" ht="15">
      <c r="B2" s="255"/>
      <c r="C2" s="255"/>
      <c r="D2" s="256"/>
      <c r="E2" s="257"/>
    </row>
    <row r="3" spans="2:5" s="254" customFormat="1" ht="15">
      <c r="B3" s="255"/>
      <c r="C3" s="255"/>
      <c r="D3" s="256"/>
      <c r="E3" s="257"/>
    </row>
    <row r="4" spans="2:5" s="254" customFormat="1" ht="15">
      <c r="B4" s="255"/>
      <c r="C4" s="255"/>
      <c r="D4" s="256"/>
      <c r="E4" s="257"/>
    </row>
    <row r="5" spans="2:5" ht="19.5" customHeight="1">
      <c r="B5" s="1393"/>
      <c r="C5" s="1393"/>
      <c r="D5" s="1393"/>
      <c r="E5" s="1393"/>
    </row>
    <row r="6" spans="1:8" ht="19.5" customHeight="1">
      <c r="A6" s="466"/>
      <c r="B6" s="1398" t="s">
        <v>2529</v>
      </c>
      <c r="C6" s="1398"/>
      <c r="D6" s="1398"/>
      <c r="E6" s="1398"/>
      <c r="F6" s="526"/>
      <c r="G6" s="526"/>
      <c r="H6" s="526"/>
    </row>
    <row r="7" spans="2:11" s="909" customFormat="1" ht="15.75" customHeight="1">
      <c r="B7" s="1396" t="s">
        <v>1274</v>
      </c>
      <c r="C7" s="1396"/>
      <c r="D7" s="1396"/>
      <c r="E7" s="1396"/>
      <c r="F7" s="906"/>
      <c r="G7" s="906"/>
      <c r="H7" s="906"/>
      <c r="I7" s="906"/>
      <c r="J7" s="906"/>
      <c r="K7" s="906"/>
    </row>
    <row r="8" spans="2:5" ht="12.75">
      <c r="B8" s="525"/>
      <c r="C8" s="525"/>
      <c r="D8" s="525"/>
      <c r="E8" s="525"/>
    </row>
    <row r="9" spans="2:5" ht="12.75">
      <c r="B9" s="1092" t="s">
        <v>2664</v>
      </c>
      <c r="C9" s="1092"/>
      <c r="D9" s="1092"/>
      <c r="E9" s="1092"/>
    </row>
    <row r="10" spans="2:5" ht="6.75" customHeight="1">
      <c r="B10" s="623"/>
      <c r="C10" s="623"/>
      <c r="D10" s="623"/>
      <c r="E10" s="623"/>
    </row>
    <row r="11" spans="2:5" ht="16.5" customHeight="1">
      <c r="B11" s="480" t="s">
        <v>1375</v>
      </c>
      <c r="C11" s="479" t="s">
        <v>1374</v>
      </c>
      <c r="D11" s="479" t="s">
        <v>1373</v>
      </c>
      <c r="E11" s="478" t="s">
        <v>109</v>
      </c>
    </row>
    <row r="12" spans="2:5" ht="8.25" customHeight="1">
      <c r="B12" s="519"/>
      <c r="C12" s="518"/>
      <c r="D12" s="518"/>
      <c r="E12" s="517"/>
    </row>
    <row r="13" spans="2:5" ht="12.75">
      <c r="B13" s="524"/>
      <c r="C13" s="511"/>
      <c r="D13" s="511"/>
      <c r="E13" s="510" t="s">
        <v>1408</v>
      </c>
    </row>
    <row r="14" spans="2:5" s="465" customFormat="1" ht="18" customHeight="1">
      <c r="B14" s="522"/>
      <c r="C14" s="505"/>
      <c r="D14" s="505"/>
      <c r="E14" s="504" t="s">
        <v>1413</v>
      </c>
    </row>
    <row r="15" spans="2:5" s="465" customFormat="1" ht="12" customHeight="1">
      <c r="B15" s="496">
        <v>4</v>
      </c>
      <c r="C15" s="494" t="s">
        <v>28</v>
      </c>
      <c r="D15" s="494" t="s">
        <v>1396</v>
      </c>
      <c r="E15" s="471" t="s">
        <v>1407</v>
      </c>
    </row>
    <row r="16" spans="2:5" s="465" customFormat="1" ht="12" customHeight="1">
      <c r="B16" s="496">
        <v>4</v>
      </c>
      <c r="C16" s="494" t="s">
        <v>23</v>
      </c>
      <c r="D16" s="495" t="s">
        <v>1396</v>
      </c>
      <c r="E16" s="471" t="s">
        <v>1409</v>
      </c>
    </row>
    <row r="17" spans="2:5" s="465" customFormat="1" ht="18" customHeight="1">
      <c r="B17" s="522"/>
      <c r="C17" s="505"/>
      <c r="D17" s="505"/>
      <c r="E17" s="504" t="s">
        <v>1414</v>
      </c>
    </row>
    <row r="18" spans="2:5" s="465" customFormat="1" ht="12" customHeight="1">
      <c r="B18" s="496">
        <v>5</v>
      </c>
      <c r="C18" s="494" t="s">
        <v>152</v>
      </c>
      <c r="D18" s="494"/>
      <c r="E18" s="471" t="s">
        <v>2447</v>
      </c>
    </row>
    <row r="19" spans="2:5" s="465" customFormat="1" ht="12" customHeight="1">
      <c r="B19" s="496">
        <v>5</v>
      </c>
      <c r="C19" s="494" t="s">
        <v>153</v>
      </c>
      <c r="D19" s="495" t="s">
        <v>28</v>
      </c>
      <c r="E19" s="471" t="s">
        <v>1406</v>
      </c>
    </row>
    <row r="20" spans="2:5" s="465" customFormat="1" ht="12" customHeight="1">
      <c r="B20" s="496">
        <v>5</v>
      </c>
      <c r="C20" s="494" t="s">
        <v>12</v>
      </c>
      <c r="D20" s="494" t="s">
        <v>28</v>
      </c>
      <c r="E20" s="471" t="s">
        <v>1405</v>
      </c>
    </row>
    <row r="21" spans="2:5" s="465" customFormat="1" ht="12" customHeight="1">
      <c r="B21" s="496">
        <v>5</v>
      </c>
      <c r="C21" s="494" t="s">
        <v>26</v>
      </c>
      <c r="D21" s="495" t="s">
        <v>28</v>
      </c>
      <c r="E21" s="471" t="s">
        <v>1404</v>
      </c>
    </row>
    <row r="22" spans="2:5" s="465" customFormat="1" ht="12" customHeight="1">
      <c r="B22" s="496">
        <v>5</v>
      </c>
      <c r="C22" s="494" t="s">
        <v>25</v>
      </c>
      <c r="D22" s="494" t="s">
        <v>1396</v>
      </c>
      <c r="E22" s="471" t="s">
        <v>1400</v>
      </c>
    </row>
    <row r="23" spans="2:5" s="465" customFormat="1" ht="12" customHeight="1">
      <c r="B23" s="496" t="s">
        <v>14</v>
      </c>
      <c r="C23" s="494" t="s">
        <v>1283</v>
      </c>
      <c r="D23" s="495" t="s">
        <v>28</v>
      </c>
      <c r="E23" s="471" t="s">
        <v>1403</v>
      </c>
    </row>
    <row r="24" spans="2:5" s="465" customFormat="1" ht="18" customHeight="1">
      <c r="B24" s="522"/>
      <c r="C24" s="505"/>
      <c r="D24" s="505"/>
      <c r="E24" s="504" t="s">
        <v>1415</v>
      </c>
    </row>
    <row r="25" spans="2:5" s="465" customFormat="1" ht="12" customHeight="1">
      <c r="B25" s="514" t="s">
        <v>13</v>
      </c>
      <c r="C25" s="494"/>
      <c r="D25" s="494"/>
      <c r="E25" s="508" t="s">
        <v>1397</v>
      </c>
    </row>
    <row r="26" spans="2:5" s="465" customFormat="1" ht="18" customHeight="1">
      <c r="B26" s="522"/>
      <c r="C26" s="505"/>
      <c r="D26" s="505"/>
      <c r="E26" s="504" t="s">
        <v>1416</v>
      </c>
    </row>
    <row r="27" spans="2:5" s="465" customFormat="1" ht="12" customHeight="1">
      <c r="B27" s="496">
        <v>7</v>
      </c>
      <c r="C27" s="494" t="s">
        <v>28</v>
      </c>
      <c r="D27" s="494" t="s">
        <v>1396</v>
      </c>
      <c r="E27" s="471" t="s">
        <v>1402</v>
      </c>
    </row>
    <row r="28" spans="2:5" s="465" customFormat="1" ht="12" customHeight="1">
      <c r="B28" s="496">
        <v>7</v>
      </c>
      <c r="C28" s="494" t="s">
        <v>23</v>
      </c>
      <c r="D28" s="495" t="s">
        <v>1396</v>
      </c>
      <c r="E28" s="471" t="s">
        <v>1401</v>
      </c>
    </row>
    <row r="29" spans="2:5" s="465" customFormat="1" ht="12" customHeight="1">
      <c r="B29" s="496">
        <v>7</v>
      </c>
      <c r="C29" s="494" t="s">
        <v>22</v>
      </c>
      <c r="D29" s="494" t="s">
        <v>1396</v>
      </c>
      <c r="E29" s="471" t="s">
        <v>1400</v>
      </c>
    </row>
    <row r="30" spans="2:5" s="465" customFormat="1" ht="18" customHeight="1">
      <c r="B30" s="522"/>
      <c r="C30" s="505"/>
      <c r="D30" s="505"/>
      <c r="E30" s="504" t="s">
        <v>1417</v>
      </c>
    </row>
    <row r="31" spans="2:5" s="465" customFormat="1" ht="12" customHeight="1">
      <c r="B31" s="496">
        <v>8</v>
      </c>
      <c r="C31" s="494" t="s">
        <v>28</v>
      </c>
      <c r="D31" s="494" t="s">
        <v>1396</v>
      </c>
      <c r="E31" s="471" t="s">
        <v>1399</v>
      </c>
    </row>
    <row r="32" spans="2:5" s="465" customFormat="1" ht="12" customHeight="1">
      <c r="B32" s="514" t="s">
        <v>12</v>
      </c>
      <c r="C32" s="494" t="s">
        <v>23</v>
      </c>
      <c r="D32" s="494"/>
      <c r="E32" s="471" t="s">
        <v>2448</v>
      </c>
    </row>
    <row r="33" spans="2:5" s="465" customFormat="1" ht="11.25" customHeight="1">
      <c r="B33" s="496"/>
      <c r="C33" s="494"/>
      <c r="D33" s="494"/>
      <c r="E33" s="471"/>
    </row>
    <row r="34" spans="2:5" s="465" customFormat="1" ht="12.75">
      <c r="B34" s="523"/>
      <c r="C34" s="511"/>
      <c r="D34" s="511"/>
      <c r="E34" s="510" t="s">
        <v>1398</v>
      </c>
    </row>
    <row r="35" spans="2:5" s="465" customFormat="1" ht="18" customHeight="1">
      <c r="B35" s="522"/>
      <c r="C35" s="505"/>
      <c r="D35" s="505"/>
      <c r="E35" s="504" t="s">
        <v>1418</v>
      </c>
    </row>
    <row r="36" spans="2:5" s="465" customFormat="1" ht="12" customHeight="1">
      <c r="B36" s="496" t="s">
        <v>26</v>
      </c>
      <c r="C36" s="494">
        <v>4</v>
      </c>
      <c r="D36" s="494"/>
      <c r="E36" s="508" t="s">
        <v>2449</v>
      </c>
    </row>
    <row r="37" spans="2:5" s="465" customFormat="1" ht="18" customHeight="1">
      <c r="B37" s="522"/>
      <c r="C37" s="505"/>
      <c r="D37" s="505"/>
      <c r="E37" s="504" t="s">
        <v>1419</v>
      </c>
    </row>
    <row r="38" spans="2:5" s="465" customFormat="1" ht="12" customHeight="1">
      <c r="B38" s="496" t="s">
        <v>25</v>
      </c>
      <c r="C38" s="494"/>
      <c r="D38" s="494"/>
      <c r="E38" s="508" t="s">
        <v>1397</v>
      </c>
    </row>
    <row r="39" spans="2:5" s="465" customFormat="1" ht="18" customHeight="1">
      <c r="B39" s="522"/>
      <c r="C39" s="505"/>
      <c r="D39" s="505"/>
      <c r="E39" s="504" t="s">
        <v>1420</v>
      </c>
    </row>
    <row r="40" spans="2:5" s="465" customFormat="1" ht="12" customHeight="1">
      <c r="B40" s="496" t="s">
        <v>1283</v>
      </c>
      <c r="C40" s="494" t="s">
        <v>1283</v>
      </c>
      <c r="D40" s="494"/>
      <c r="E40" s="617" t="s">
        <v>2450</v>
      </c>
    </row>
    <row r="41" spans="2:5" s="465" customFormat="1" ht="18" customHeight="1">
      <c r="B41" s="522"/>
      <c r="C41" s="505"/>
      <c r="D41" s="505"/>
      <c r="E41" s="504" t="s">
        <v>1421</v>
      </c>
    </row>
    <row r="42" spans="2:5" s="465" customFormat="1" ht="12" customHeight="1">
      <c r="B42" s="514" t="s">
        <v>1282</v>
      </c>
      <c r="C42" s="494">
        <v>7</v>
      </c>
      <c r="D42" s="494"/>
      <c r="E42" s="507" t="s">
        <v>2451</v>
      </c>
    </row>
    <row r="43" spans="2:5" s="465" customFormat="1" ht="18" customHeight="1">
      <c r="B43" s="522"/>
      <c r="C43" s="505"/>
      <c r="D43" s="505"/>
      <c r="E43" s="504" t="s">
        <v>1422</v>
      </c>
    </row>
    <row r="44" spans="2:5" s="465" customFormat="1" ht="12" customHeight="1">
      <c r="B44" s="496" t="s">
        <v>79</v>
      </c>
      <c r="C44" s="494" t="s">
        <v>28</v>
      </c>
      <c r="D44" s="494" t="s">
        <v>1396</v>
      </c>
      <c r="E44" s="471" t="s">
        <v>1395</v>
      </c>
    </row>
    <row r="45" spans="2:5" s="465" customFormat="1" ht="18" customHeight="1">
      <c r="B45" s="522"/>
      <c r="C45" s="505"/>
      <c r="D45" s="505"/>
      <c r="E45" s="504" t="s">
        <v>1423</v>
      </c>
    </row>
    <row r="46" spans="2:5" s="465" customFormat="1" ht="12" customHeight="1">
      <c r="B46" s="496" t="s">
        <v>76</v>
      </c>
      <c r="C46" s="494" t="s">
        <v>28</v>
      </c>
      <c r="D46" s="494">
        <v>1</v>
      </c>
      <c r="E46" s="471" t="s">
        <v>1394</v>
      </c>
    </row>
    <row r="47" spans="2:5" s="465" customFormat="1" ht="18" customHeight="1">
      <c r="B47" s="522"/>
      <c r="C47" s="505"/>
      <c r="D47" s="505"/>
      <c r="E47" s="504" t="s">
        <v>1424</v>
      </c>
    </row>
    <row r="48" spans="2:5" s="465" customFormat="1" ht="12" customHeight="1">
      <c r="B48" s="496" t="s">
        <v>1277</v>
      </c>
      <c r="C48" s="494" t="s">
        <v>28</v>
      </c>
      <c r="D48" s="494" t="s">
        <v>28</v>
      </c>
      <c r="E48" s="471" t="s">
        <v>1393</v>
      </c>
    </row>
    <row r="49" spans="2:5" s="465" customFormat="1" ht="18" customHeight="1">
      <c r="B49" s="522"/>
      <c r="C49" s="505"/>
      <c r="D49" s="505"/>
      <c r="E49" s="504" t="s">
        <v>1438</v>
      </c>
    </row>
    <row r="50" spans="2:5" s="465" customFormat="1" ht="12" customHeight="1">
      <c r="B50" s="534" t="s">
        <v>1440</v>
      </c>
      <c r="C50" s="521" t="s">
        <v>23</v>
      </c>
      <c r="D50" s="521" t="s">
        <v>29</v>
      </c>
      <c r="E50" s="467" t="s">
        <v>1456</v>
      </c>
    </row>
    <row r="51" ht="12.75">
      <c r="B51" s="520"/>
    </row>
    <row r="52" ht="7.5" customHeight="1">
      <c r="B52" s="502" t="s">
        <v>1376</v>
      </c>
    </row>
    <row r="53" spans="2:5" ht="12.75">
      <c r="B53" s="1395" t="s">
        <v>2438</v>
      </c>
      <c r="C53" s="1395"/>
      <c r="D53" s="1395"/>
      <c r="E53" s="1395"/>
    </row>
    <row r="54" spans="2:5" ht="12.75">
      <c r="B54" s="1395"/>
      <c r="C54" s="1395"/>
      <c r="D54" s="1395"/>
      <c r="E54" s="1395"/>
    </row>
    <row r="55" spans="2:5" ht="15" customHeight="1">
      <c r="B55" s="1395"/>
      <c r="C55" s="1395"/>
      <c r="D55" s="1395"/>
      <c r="E55" s="1395"/>
    </row>
    <row r="56" ht="12" customHeight="1"/>
    <row r="57" spans="2:5" ht="39.75" customHeight="1">
      <c r="B57" s="1399" t="s">
        <v>2665</v>
      </c>
      <c r="C57" s="1399"/>
      <c r="D57" s="1399"/>
      <c r="E57" s="1399"/>
    </row>
    <row r="58" s="491" customFormat="1" ht="9.75" customHeight="1"/>
    <row r="59" spans="2:5" s="491" customFormat="1" ht="16.5" customHeight="1">
      <c r="B59" s="480" t="s">
        <v>114</v>
      </c>
      <c r="C59" s="479" t="s">
        <v>1293</v>
      </c>
      <c r="D59" s="479" t="s">
        <v>112</v>
      </c>
      <c r="E59" s="478" t="s">
        <v>109</v>
      </c>
    </row>
    <row r="60" spans="2:5" s="491" customFormat="1" ht="8.25" customHeight="1">
      <c r="B60" s="519"/>
      <c r="C60" s="518"/>
      <c r="D60" s="518"/>
      <c r="E60" s="517"/>
    </row>
    <row r="61" spans="2:5" s="491" customFormat="1" ht="12.75" customHeight="1">
      <c r="B61" s="516"/>
      <c r="C61" s="511"/>
      <c r="D61" s="511"/>
      <c r="E61" s="510" t="s">
        <v>1392</v>
      </c>
    </row>
    <row r="62" spans="2:6" s="499" customFormat="1" ht="18" customHeight="1">
      <c r="B62" s="506"/>
      <c r="C62" s="505"/>
      <c r="D62" s="505"/>
      <c r="E62" s="504" t="s">
        <v>1427</v>
      </c>
      <c r="F62" s="503"/>
    </row>
    <row r="63" spans="2:6" s="499" customFormat="1" ht="12" customHeight="1">
      <c r="B63" s="514" t="s">
        <v>28</v>
      </c>
      <c r="C63" s="494" t="s">
        <v>28</v>
      </c>
      <c r="D63" s="494" t="s">
        <v>27</v>
      </c>
      <c r="E63" s="471" t="s">
        <v>1391</v>
      </c>
      <c r="F63" s="503" t="s">
        <v>1390</v>
      </c>
    </row>
    <row r="64" spans="2:5" s="499" customFormat="1" ht="12" customHeight="1">
      <c r="B64" s="514" t="s">
        <v>28</v>
      </c>
      <c r="C64" s="513">
        <v>1</v>
      </c>
      <c r="D64" s="494" t="s">
        <v>78</v>
      </c>
      <c r="E64" s="471" t="s">
        <v>1389</v>
      </c>
    </row>
    <row r="65" spans="2:5" s="499" customFormat="1" ht="12" customHeight="1">
      <c r="B65" s="514">
        <v>1</v>
      </c>
      <c r="C65" s="513">
        <v>2</v>
      </c>
      <c r="D65" s="494" t="s">
        <v>78</v>
      </c>
      <c r="E65" s="471" t="s">
        <v>1425</v>
      </c>
    </row>
    <row r="66" spans="2:5" s="499" customFormat="1" ht="12" customHeight="1">
      <c r="B66" s="496">
        <v>1</v>
      </c>
      <c r="C66" s="494" t="s">
        <v>22</v>
      </c>
      <c r="D66" s="494" t="s">
        <v>25</v>
      </c>
      <c r="E66" s="471" t="s">
        <v>1388</v>
      </c>
    </row>
    <row r="67" spans="2:6" s="499" customFormat="1" ht="18" customHeight="1">
      <c r="B67" s="506"/>
      <c r="C67" s="505"/>
      <c r="D67" s="505"/>
      <c r="E67" s="504" t="s">
        <v>1428</v>
      </c>
      <c r="F67" s="503"/>
    </row>
    <row r="68" spans="2:5" s="499" customFormat="1" ht="12" customHeight="1">
      <c r="B68" s="514" t="s">
        <v>23</v>
      </c>
      <c r="C68" s="494" t="s">
        <v>28</v>
      </c>
      <c r="D68" s="494" t="s">
        <v>1387</v>
      </c>
      <c r="E68" s="471" t="s">
        <v>1386</v>
      </c>
    </row>
    <row r="69" spans="2:5" s="499" customFormat="1" ht="12" customHeight="1">
      <c r="B69" s="514" t="s">
        <v>23</v>
      </c>
      <c r="C69" s="494" t="s">
        <v>23</v>
      </c>
      <c r="D69" s="494" t="s">
        <v>1385</v>
      </c>
      <c r="E69" s="471" t="s">
        <v>1384</v>
      </c>
    </row>
    <row r="70" spans="2:6" s="499" customFormat="1" ht="18" customHeight="1">
      <c r="B70" s="506"/>
      <c r="C70" s="505"/>
      <c r="D70" s="505"/>
      <c r="E70" s="504" t="s">
        <v>1429</v>
      </c>
      <c r="F70" s="503"/>
    </row>
    <row r="71" spans="2:5" s="499" customFormat="1" ht="12" customHeight="1">
      <c r="B71" s="514" t="s">
        <v>22</v>
      </c>
      <c r="C71" s="494" t="s">
        <v>28</v>
      </c>
      <c r="D71" s="494"/>
      <c r="E71" s="471" t="s">
        <v>2452</v>
      </c>
    </row>
    <row r="72" spans="2:5" s="499" customFormat="1" ht="12" customHeight="1">
      <c r="B72" s="514" t="s">
        <v>22</v>
      </c>
      <c r="C72" s="494" t="s">
        <v>13</v>
      </c>
      <c r="D72" s="494" t="s">
        <v>28</v>
      </c>
      <c r="E72" s="471" t="s">
        <v>1383</v>
      </c>
    </row>
    <row r="73" spans="2:6" s="499" customFormat="1" ht="18" customHeight="1">
      <c r="B73" s="506"/>
      <c r="C73" s="505"/>
      <c r="D73" s="505"/>
      <c r="E73" s="504" t="s">
        <v>1415</v>
      </c>
      <c r="F73" s="503"/>
    </row>
    <row r="74" spans="1:6" s="499" customFormat="1" ht="15" customHeight="1">
      <c r="A74" s="515" t="s">
        <v>1382</v>
      </c>
      <c r="B74" s="514" t="s">
        <v>27</v>
      </c>
      <c r="C74" s="509"/>
      <c r="D74" s="509"/>
      <c r="E74" s="508" t="s">
        <v>1377</v>
      </c>
      <c r="F74" s="503"/>
    </row>
    <row r="75" spans="2:6" s="499" customFormat="1" ht="18" customHeight="1">
      <c r="B75" s="506"/>
      <c r="C75" s="505"/>
      <c r="D75" s="505"/>
      <c r="E75" s="504" t="s">
        <v>1430</v>
      </c>
      <c r="F75" s="503"/>
    </row>
    <row r="76" spans="2:6" s="499" customFormat="1" ht="15" customHeight="1">
      <c r="B76" s="514" t="s">
        <v>14</v>
      </c>
      <c r="C76" s="509"/>
      <c r="D76" s="509"/>
      <c r="E76" s="508" t="s">
        <v>1377</v>
      </c>
      <c r="F76" s="503"/>
    </row>
    <row r="77" spans="2:6" s="499" customFormat="1" ht="18" customHeight="1">
      <c r="B77" s="506"/>
      <c r="C77" s="505"/>
      <c r="D77" s="505"/>
      <c r="E77" s="504" t="s">
        <v>1431</v>
      </c>
      <c r="F77" s="503"/>
    </row>
    <row r="78" spans="2:5" s="499" customFormat="1" ht="12" customHeight="1">
      <c r="B78" s="496">
        <v>6</v>
      </c>
      <c r="C78" s="494" t="s">
        <v>23</v>
      </c>
      <c r="D78" s="513">
        <v>3</v>
      </c>
      <c r="E78" s="471" t="s">
        <v>1381</v>
      </c>
    </row>
    <row r="79" spans="2:5" s="499" customFormat="1" ht="12" customHeight="1">
      <c r="B79" s="496"/>
      <c r="C79" s="494"/>
      <c r="D79" s="513"/>
      <c r="E79" s="471"/>
    </row>
    <row r="80" spans="2:5" s="499" customFormat="1" ht="11.25">
      <c r="B80" s="512"/>
      <c r="C80" s="511"/>
      <c r="D80" s="511"/>
      <c r="E80" s="510" t="s">
        <v>1380</v>
      </c>
    </row>
    <row r="81" spans="2:6" s="499" customFormat="1" ht="18" customHeight="1">
      <c r="B81" s="506"/>
      <c r="C81" s="505"/>
      <c r="D81" s="505"/>
      <c r="E81" s="504" t="s">
        <v>1432</v>
      </c>
      <c r="F81" s="503"/>
    </row>
    <row r="82" spans="2:5" s="499" customFormat="1" ht="12" customHeight="1">
      <c r="B82" s="496">
        <v>7</v>
      </c>
      <c r="C82" s="494" t="s">
        <v>28</v>
      </c>
      <c r="D82" s="494" t="s">
        <v>76</v>
      </c>
      <c r="E82" s="471" t="s">
        <v>1379</v>
      </c>
    </row>
    <row r="83" spans="2:5" s="499" customFormat="1" ht="12" customHeight="1">
      <c r="B83" s="496">
        <v>7</v>
      </c>
      <c r="C83" s="494" t="s">
        <v>23</v>
      </c>
      <c r="D83" s="513">
        <v>9</v>
      </c>
      <c r="E83" s="471" t="s">
        <v>1434</v>
      </c>
    </row>
    <row r="84" spans="2:5" s="499" customFormat="1" ht="12" customHeight="1">
      <c r="B84" s="496">
        <v>7</v>
      </c>
      <c r="C84" s="494" t="s">
        <v>22</v>
      </c>
      <c r="D84" s="513">
        <v>6</v>
      </c>
      <c r="E84" s="471" t="s">
        <v>1378</v>
      </c>
    </row>
    <row r="85" spans="2:6" s="499" customFormat="1" ht="18" customHeight="1">
      <c r="B85" s="506"/>
      <c r="C85" s="505"/>
      <c r="D85" s="505"/>
      <c r="E85" s="504" t="s">
        <v>1419</v>
      </c>
      <c r="F85" s="503"/>
    </row>
    <row r="86" spans="2:5" s="499" customFormat="1" ht="12" customHeight="1">
      <c r="B86" s="496" t="s">
        <v>12</v>
      </c>
      <c r="C86" s="530"/>
      <c r="D86" s="530"/>
      <c r="E86" s="508" t="s">
        <v>1377</v>
      </c>
    </row>
    <row r="87" spans="2:6" s="499" customFormat="1" ht="18" customHeight="1">
      <c r="B87" s="487"/>
      <c r="C87" s="531"/>
      <c r="D87" s="531"/>
      <c r="E87" s="504" t="s">
        <v>1420</v>
      </c>
      <c r="F87" s="503"/>
    </row>
    <row r="88" spans="2:6" s="499" customFormat="1" ht="18" customHeight="1">
      <c r="B88" s="496">
        <v>9</v>
      </c>
      <c r="C88" s="513">
        <v>5</v>
      </c>
      <c r="D88" s="494"/>
      <c r="E88" s="507" t="s">
        <v>1526</v>
      </c>
      <c r="F88" s="503"/>
    </row>
    <row r="89" spans="2:6" s="499" customFormat="1" ht="18" customHeight="1">
      <c r="B89" s="496">
        <v>9</v>
      </c>
      <c r="C89" s="513">
        <v>6</v>
      </c>
      <c r="D89" s="494"/>
      <c r="E89" s="507" t="s">
        <v>1527</v>
      </c>
      <c r="F89" s="503"/>
    </row>
    <row r="90" spans="2:5" s="499" customFormat="1" ht="12" customHeight="1">
      <c r="B90" s="496">
        <v>9</v>
      </c>
      <c r="C90" s="513">
        <v>9</v>
      </c>
      <c r="D90" s="494"/>
      <c r="E90" s="507" t="s">
        <v>2453</v>
      </c>
    </row>
    <row r="91" spans="2:6" s="499" customFormat="1" ht="18" customHeight="1">
      <c r="B91" s="487"/>
      <c r="C91" s="531"/>
      <c r="D91" s="531"/>
      <c r="E91" s="504" t="s">
        <v>1421</v>
      </c>
      <c r="F91" s="503"/>
    </row>
    <row r="92" spans="2:5" s="499" customFormat="1" ht="12" customHeight="1">
      <c r="B92" s="514" t="s">
        <v>25</v>
      </c>
      <c r="C92" s="513">
        <v>7</v>
      </c>
      <c r="D92" s="494"/>
      <c r="E92" s="507" t="s">
        <v>2454</v>
      </c>
    </row>
    <row r="93" spans="2:6" s="499" customFormat="1" ht="18" customHeight="1">
      <c r="B93" s="487"/>
      <c r="C93" s="531"/>
      <c r="D93" s="531"/>
      <c r="E93" s="504" t="s">
        <v>1433</v>
      </c>
      <c r="F93" s="503"/>
    </row>
    <row r="94" spans="2:5" s="499" customFormat="1" ht="12" customHeight="1">
      <c r="B94" s="532">
        <v>11</v>
      </c>
      <c r="C94" s="494" t="s">
        <v>23</v>
      </c>
      <c r="D94" s="494" t="s">
        <v>29</v>
      </c>
      <c r="E94" s="471" t="s">
        <v>1426</v>
      </c>
    </row>
    <row r="95" spans="2:6" s="499" customFormat="1" ht="18" customHeight="1">
      <c r="B95" s="487"/>
      <c r="C95" s="531"/>
      <c r="D95" s="531"/>
      <c r="E95" s="504" t="s">
        <v>1438</v>
      </c>
      <c r="F95" s="503"/>
    </row>
    <row r="96" spans="2:5" s="499" customFormat="1" ht="12" customHeight="1">
      <c r="B96" s="533">
        <v>12</v>
      </c>
      <c r="C96" s="521" t="s">
        <v>23</v>
      </c>
      <c r="D96" s="521" t="s">
        <v>29</v>
      </c>
      <c r="E96" s="467" t="s">
        <v>1439</v>
      </c>
    </row>
    <row r="97" spans="2:5" s="499" customFormat="1" ht="12" customHeight="1">
      <c r="B97" s="528"/>
      <c r="C97" s="472"/>
      <c r="D97" s="472"/>
      <c r="E97" s="482"/>
    </row>
    <row r="98" spans="2:5" s="499" customFormat="1" ht="11.25">
      <c r="B98" s="502" t="s">
        <v>1376</v>
      </c>
      <c r="C98" s="502"/>
      <c r="D98" s="501"/>
      <c r="E98" s="500"/>
    </row>
    <row r="99" spans="2:5" s="499" customFormat="1" ht="11.25">
      <c r="B99" s="1395" t="s">
        <v>2439</v>
      </c>
      <c r="C99" s="1395"/>
      <c r="D99" s="1395"/>
      <c r="E99" s="1395"/>
    </row>
    <row r="100" spans="2:5" s="499" customFormat="1" ht="11.25">
      <c r="B100" s="1395"/>
      <c r="C100" s="1395"/>
      <c r="D100" s="1395"/>
      <c r="E100" s="1395"/>
    </row>
    <row r="101" spans="2:5" s="499" customFormat="1" ht="11.25">
      <c r="B101" s="1395"/>
      <c r="C101" s="1395"/>
      <c r="D101" s="1395"/>
      <c r="E101" s="1395"/>
    </row>
    <row r="102" spans="2:5" s="499" customFormat="1" ht="9.75" customHeight="1">
      <c r="B102" s="1395" t="s">
        <v>2440</v>
      </c>
      <c r="C102" s="1395"/>
      <c r="D102" s="1395"/>
      <c r="E102" s="1395"/>
    </row>
    <row r="103" spans="2:5" s="499" customFormat="1" ht="11.25">
      <c r="B103" s="1395"/>
      <c r="C103" s="1395"/>
      <c r="D103" s="1395"/>
      <c r="E103" s="1395"/>
    </row>
    <row r="104" spans="2:5" s="499" customFormat="1" ht="11.25">
      <c r="B104" s="1395"/>
      <c r="C104" s="1395"/>
      <c r="D104" s="1395"/>
      <c r="E104" s="1395"/>
    </row>
    <row r="105" spans="2:5" s="499" customFormat="1" ht="11.25">
      <c r="B105" s="622"/>
      <c r="C105" s="622"/>
      <c r="D105" s="622"/>
      <c r="E105" s="622"/>
    </row>
    <row r="106" spans="2:9" ht="39.75" customHeight="1">
      <c r="B106" s="1398" t="s">
        <v>2530</v>
      </c>
      <c r="C106" s="1398"/>
      <c r="D106" s="1398"/>
      <c r="E106" s="1398"/>
      <c r="F106" s="1393"/>
      <c r="G106" s="1393"/>
      <c r="H106" s="1393"/>
      <c r="I106" s="1393"/>
    </row>
    <row r="107" spans="2:9" ht="15.75" customHeight="1">
      <c r="B107" s="1396" t="s">
        <v>1501</v>
      </c>
      <c r="C107" s="1396"/>
      <c r="D107" s="1396"/>
      <c r="E107" s="1396"/>
      <c r="F107" s="1391"/>
      <c r="G107" s="1391"/>
      <c r="H107" s="1391"/>
      <c r="I107" s="1391"/>
    </row>
    <row r="108" spans="2:11" ht="12.75" customHeight="1">
      <c r="B108" s="1393"/>
      <c r="C108" s="1393"/>
      <c r="D108" s="1393"/>
      <c r="E108" s="1393"/>
      <c r="F108" s="1392"/>
      <c r="G108" s="1392"/>
      <c r="H108" s="1392"/>
      <c r="I108" s="1392"/>
      <c r="J108" s="464"/>
      <c r="K108" s="464"/>
    </row>
    <row r="109" spans="2:9" s="491" customFormat="1" ht="12.75" customHeight="1">
      <c r="B109" s="1397" t="s">
        <v>1499</v>
      </c>
      <c r="C109" s="1397"/>
      <c r="D109" s="1397"/>
      <c r="E109" s="1397"/>
      <c r="F109" s="907"/>
      <c r="G109" s="907"/>
      <c r="H109" s="907"/>
      <c r="I109" s="907"/>
    </row>
    <row r="110" spans="6:9" s="491" customFormat="1" ht="6" customHeight="1">
      <c r="F110" s="1394"/>
      <c r="G110" s="1394"/>
      <c r="H110" s="1394"/>
      <c r="I110" s="1394"/>
    </row>
    <row r="111" spans="2:5" s="491" customFormat="1" ht="15" customHeight="1">
      <c r="B111" s="480" t="s">
        <v>1375</v>
      </c>
      <c r="C111" s="479" t="s">
        <v>1374</v>
      </c>
      <c r="D111" s="479" t="s">
        <v>1373</v>
      </c>
      <c r="E111" s="478" t="s">
        <v>109</v>
      </c>
    </row>
    <row r="112" spans="2:5" s="491" customFormat="1" ht="11.25">
      <c r="B112" s="498">
        <v>5</v>
      </c>
      <c r="C112" s="497" t="s">
        <v>28</v>
      </c>
      <c r="D112" s="497">
        <v>1</v>
      </c>
      <c r="E112" s="488" t="s">
        <v>1372</v>
      </c>
    </row>
    <row r="113" spans="2:5" s="491" customFormat="1" ht="12" customHeight="1">
      <c r="B113" s="496">
        <v>5</v>
      </c>
      <c r="C113" s="494">
        <v>1</v>
      </c>
      <c r="D113" s="495" t="s">
        <v>23</v>
      </c>
      <c r="E113" s="471" t="s">
        <v>1371</v>
      </c>
    </row>
    <row r="114" spans="2:5" s="491" customFormat="1" ht="11.25">
      <c r="B114" s="496">
        <v>5</v>
      </c>
      <c r="C114" s="494" t="s">
        <v>23</v>
      </c>
      <c r="D114" s="494">
        <v>1</v>
      </c>
      <c r="E114" s="471" t="s">
        <v>1370</v>
      </c>
    </row>
    <row r="115" spans="2:5" s="491" customFormat="1" ht="11.25">
      <c r="B115" s="496">
        <v>5</v>
      </c>
      <c r="C115" s="494">
        <v>2</v>
      </c>
      <c r="D115" s="495" t="s">
        <v>23</v>
      </c>
      <c r="E115" s="471" t="s">
        <v>1369</v>
      </c>
    </row>
    <row r="116" spans="2:5" s="491" customFormat="1" ht="11.25">
      <c r="B116" s="496">
        <v>5</v>
      </c>
      <c r="C116" s="494" t="s">
        <v>22</v>
      </c>
      <c r="D116" s="494">
        <v>1</v>
      </c>
      <c r="E116" s="471" t="s">
        <v>1368</v>
      </c>
    </row>
    <row r="117" spans="2:5" s="491" customFormat="1" ht="11.25">
      <c r="B117" s="496">
        <v>5</v>
      </c>
      <c r="C117" s="494">
        <v>3</v>
      </c>
      <c r="D117" s="495" t="s">
        <v>23</v>
      </c>
      <c r="E117" s="471" t="s">
        <v>1367</v>
      </c>
    </row>
    <row r="118" spans="2:5" s="491" customFormat="1" ht="11.25">
      <c r="B118" s="496">
        <v>5</v>
      </c>
      <c r="C118" s="494" t="s">
        <v>27</v>
      </c>
      <c r="D118" s="494" t="s">
        <v>28</v>
      </c>
      <c r="E118" s="471" t="s">
        <v>1366</v>
      </c>
    </row>
    <row r="119" spans="2:5" s="491" customFormat="1" ht="11.25">
      <c r="B119" s="514" t="s">
        <v>14</v>
      </c>
      <c r="C119" s="494" t="s">
        <v>14</v>
      </c>
      <c r="D119" s="494" t="s">
        <v>28</v>
      </c>
      <c r="E119" s="471" t="s">
        <v>1412</v>
      </c>
    </row>
    <row r="120" spans="2:5" s="491" customFormat="1" ht="11.25">
      <c r="B120" s="514" t="s">
        <v>14</v>
      </c>
      <c r="C120" s="494" t="s">
        <v>13</v>
      </c>
      <c r="D120" s="494" t="s">
        <v>28</v>
      </c>
      <c r="E120" s="471" t="s">
        <v>1410</v>
      </c>
    </row>
    <row r="121" spans="2:5" s="491" customFormat="1" ht="11.25">
      <c r="B121" s="514" t="s">
        <v>14</v>
      </c>
      <c r="C121" s="494" t="s">
        <v>13</v>
      </c>
      <c r="D121" s="494" t="s">
        <v>22</v>
      </c>
      <c r="E121" s="471" t="s">
        <v>1411</v>
      </c>
    </row>
    <row r="122" spans="2:5" s="491" customFormat="1" ht="6" customHeight="1">
      <c r="B122" s="496"/>
      <c r="C122" s="494"/>
      <c r="D122" s="494"/>
      <c r="E122" s="471"/>
    </row>
    <row r="123" spans="2:5" s="491" customFormat="1" ht="11.25">
      <c r="B123" s="496">
        <v>6</v>
      </c>
      <c r="C123" s="494" t="s">
        <v>28</v>
      </c>
      <c r="D123" s="494">
        <v>1</v>
      </c>
      <c r="E123" s="471" t="s">
        <v>1365</v>
      </c>
    </row>
    <row r="124" spans="2:5" s="491" customFormat="1" ht="11.25">
      <c r="B124" s="496">
        <v>6</v>
      </c>
      <c r="C124" s="494">
        <v>1</v>
      </c>
      <c r="D124" s="495" t="s">
        <v>23</v>
      </c>
      <c r="E124" s="471" t="s">
        <v>1455</v>
      </c>
    </row>
    <row r="125" spans="2:5" s="491" customFormat="1" ht="11.25">
      <c r="B125" s="496">
        <v>6</v>
      </c>
      <c r="C125" s="494" t="s">
        <v>23</v>
      </c>
      <c r="D125" s="494">
        <v>1</v>
      </c>
      <c r="E125" s="471" t="s">
        <v>1336</v>
      </c>
    </row>
    <row r="126" spans="2:5" s="491" customFormat="1" ht="11.25">
      <c r="B126" s="496">
        <v>6</v>
      </c>
      <c r="C126" s="494">
        <v>2</v>
      </c>
      <c r="D126" s="495" t="s">
        <v>23</v>
      </c>
      <c r="E126" s="471" t="s">
        <v>1335</v>
      </c>
    </row>
    <row r="127" spans="2:5" s="491" customFormat="1" ht="11.25">
      <c r="B127" s="496">
        <v>6</v>
      </c>
      <c r="C127" s="494" t="s">
        <v>22</v>
      </c>
      <c r="D127" s="494">
        <v>1</v>
      </c>
      <c r="E127" s="471" t="s">
        <v>1334</v>
      </c>
    </row>
    <row r="128" spans="2:5" s="491" customFormat="1" ht="11.25">
      <c r="B128" s="496">
        <v>6</v>
      </c>
      <c r="C128" s="494" t="s">
        <v>22</v>
      </c>
      <c r="D128" s="495" t="s">
        <v>153</v>
      </c>
      <c r="E128" s="471" t="s">
        <v>1333</v>
      </c>
    </row>
    <row r="129" spans="2:5" s="491" customFormat="1" ht="11.25">
      <c r="B129" s="496">
        <v>6</v>
      </c>
      <c r="C129" s="494" t="s">
        <v>27</v>
      </c>
      <c r="D129" s="494">
        <v>1</v>
      </c>
      <c r="E129" s="471" t="s">
        <v>1332</v>
      </c>
    </row>
    <row r="130" spans="2:5" s="491" customFormat="1" ht="11.25">
      <c r="B130" s="496">
        <v>6</v>
      </c>
      <c r="C130" s="494">
        <v>4</v>
      </c>
      <c r="D130" s="495" t="s">
        <v>23</v>
      </c>
      <c r="E130" s="471" t="s">
        <v>1331</v>
      </c>
    </row>
    <row r="131" spans="2:5" s="491" customFormat="1" ht="11.25">
      <c r="B131" s="496">
        <v>6</v>
      </c>
      <c r="C131" s="494" t="s">
        <v>14</v>
      </c>
      <c r="D131" s="494">
        <v>1</v>
      </c>
      <c r="E131" s="471" t="s">
        <v>1330</v>
      </c>
    </row>
    <row r="132" spans="2:5" s="491" customFormat="1" ht="11.25">
      <c r="B132" s="496">
        <v>6</v>
      </c>
      <c r="C132" s="494">
        <v>5</v>
      </c>
      <c r="D132" s="495" t="s">
        <v>23</v>
      </c>
      <c r="E132" s="471" t="s">
        <v>1329</v>
      </c>
    </row>
    <row r="133" spans="2:5" s="491" customFormat="1" ht="11.25">
      <c r="B133" s="496">
        <v>6</v>
      </c>
      <c r="C133" s="494">
        <v>5</v>
      </c>
      <c r="D133" s="494" t="s">
        <v>22</v>
      </c>
      <c r="E133" s="471" t="s">
        <v>1364</v>
      </c>
    </row>
    <row r="134" spans="2:5" s="491" customFormat="1" ht="11.25">
      <c r="B134" s="496">
        <v>6</v>
      </c>
      <c r="C134" s="494" t="s">
        <v>13</v>
      </c>
      <c r="D134" s="495" t="s">
        <v>27</v>
      </c>
      <c r="E134" s="471" t="s">
        <v>1363</v>
      </c>
    </row>
    <row r="135" spans="2:5" s="491" customFormat="1" ht="11.25">
      <c r="B135" s="496">
        <v>6</v>
      </c>
      <c r="C135" s="494" t="s">
        <v>153</v>
      </c>
      <c r="D135" s="494">
        <v>1</v>
      </c>
      <c r="E135" s="471" t="s">
        <v>1441</v>
      </c>
    </row>
    <row r="136" spans="2:5" s="491" customFormat="1" ht="11.25">
      <c r="B136" s="496">
        <v>6</v>
      </c>
      <c r="C136" s="494" t="s">
        <v>12</v>
      </c>
      <c r="D136" s="495" t="s">
        <v>28</v>
      </c>
      <c r="E136" s="471" t="s">
        <v>1362</v>
      </c>
    </row>
    <row r="137" spans="2:5" s="491" customFormat="1" ht="11.25">
      <c r="B137" s="496">
        <v>6</v>
      </c>
      <c r="C137" s="494">
        <v>9</v>
      </c>
      <c r="D137" s="494" t="s">
        <v>28</v>
      </c>
      <c r="E137" s="471" t="s">
        <v>1324</v>
      </c>
    </row>
    <row r="138" spans="2:5" s="491" customFormat="1" ht="11.25">
      <c r="B138" s="496">
        <v>6</v>
      </c>
      <c r="C138" s="494">
        <v>9</v>
      </c>
      <c r="D138" s="495" t="s">
        <v>14</v>
      </c>
      <c r="E138" s="471" t="s">
        <v>1323</v>
      </c>
    </row>
    <row r="139" spans="2:5" s="491" customFormat="1" ht="6" customHeight="1">
      <c r="B139" s="487"/>
      <c r="C139" s="486"/>
      <c r="D139" s="486"/>
      <c r="E139" s="471"/>
    </row>
    <row r="140" spans="2:5" s="491" customFormat="1" ht="11.25">
      <c r="B140" s="514" t="s">
        <v>12</v>
      </c>
      <c r="C140" s="494" t="s">
        <v>23</v>
      </c>
      <c r="D140" s="494">
        <v>1</v>
      </c>
      <c r="E140" s="471" t="s">
        <v>1460</v>
      </c>
    </row>
    <row r="141" spans="2:5" s="491" customFormat="1" ht="11.25">
      <c r="B141" s="514" t="s">
        <v>12</v>
      </c>
      <c r="C141" s="494" t="s">
        <v>23</v>
      </c>
      <c r="D141" s="494" t="s">
        <v>23</v>
      </c>
      <c r="E141" s="471" t="s">
        <v>1461</v>
      </c>
    </row>
    <row r="142" spans="2:5" s="491" customFormat="1" ht="11.25">
      <c r="B142" s="514" t="s">
        <v>12</v>
      </c>
      <c r="C142" s="494" t="s">
        <v>23</v>
      </c>
      <c r="D142" s="494" t="s">
        <v>22</v>
      </c>
      <c r="E142" s="471" t="s">
        <v>1462</v>
      </c>
    </row>
    <row r="143" spans="2:5" s="491" customFormat="1" ht="11.25">
      <c r="B143" s="514" t="s">
        <v>12</v>
      </c>
      <c r="C143" s="494" t="s">
        <v>23</v>
      </c>
      <c r="D143" s="494" t="s">
        <v>27</v>
      </c>
      <c r="E143" s="471" t="s">
        <v>1463</v>
      </c>
    </row>
    <row r="144" spans="2:5" s="491" customFormat="1" ht="11.25">
      <c r="B144" s="514" t="s">
        <v>12</v>
      </c>
      <c r="C144" s="494" t="s">
        <v>23</v>
      </c>
      <c r="D144" s="494" t="s">
        <v>14</v>
      </c>
      <c r="E144" s="471" t="s">
        <v>1464</v>
      </c>
    </row>
    <row r="145" spans="2:5" s="491" customFormat="1" ht="11.25">
      <c r="B145" s="514" t="s">
        <v>12</v>
      </c>
      <c r="C145" s="494" t="s">
        <v>23</v>
      </c>
      <c r="D145" s="494" t="s">
        <v>13</v>
      </c>
      <c r="E145" s="471" t="s">
        <v>1465</v>
      </c>
    </row>
    <row r="146" spans="2:5" s="491" customFormat="1" ht="11.25">
      <c r="B146" s="514" t="s">
        <v>12</v>
      </c>
      <c r="C146" s="494" t="s">
        <v>23</v>
      </c>
      <c r="D146" s="494" t="s">
        <v>153</v>
      </c>
      <c r="E146" s="471" t="s">
        <v>1466</v>
      </c>
    </row>
    <row r="147" spans="2:5" s="491" customFormat="1" ht="11.25">
      <c r="B147" s="514" t="s">
        <v>12</v>
      </c>
      <c r="C147" s="494" t="s">
        <v>23</v>
      </c>
      <c r="D147" s="494" t="s">
        <v>12</v>
      </c>
      <c r="E147" s="471" t="s">
        <v>1467</v>
      </c>
    </row>
    <row r="148" spans="2:5" s="491" customFormat="1" ht="11.25">
      <c r="B148" s="514" t="s">
        <v>12</v>
      </c>
      <c r="C148" s="494" t="s">
        <v>23</v>
      </c>
      <c r="D148" s="494" t="s">
        <v>26</v>
      </c>
      <c r="E148" s="471" t="s">
        <v>1468</v>
      </c>
    </row>
    <row r="149" spans="2:5" s="491" customFormat="1" ht="11.25">
      <c r="B149" s="514" t="s">
        <v>12</v>
      </c>
      <c r="C149" s="494" t="s">
        <v>23</v>
      </c>
      <c r="D149" s="494" t="s">
        <v>25</v>
      </c>
      <c r="E149" s="471" t="s">
        <v>1469</v>
      </c>
    </row>
    <row r="150" spans="2:5" s="491" customFormat="1" ht="11.25">
      <c r="B150" s="514" t="s">
        <v>12</v>
      </c>
      <c r="C150" s="494" t="s">
        <v>23</v>
      </c>
      <c r="D150" s="494" t="s">
        <v>1283</v>
      </c>
      <c r="E150" s="471" t="s">
        <v>1470</v>
      </c>
    </row>
    <row r="151" spans="2:5" s="491" customFormat="1" ht="7.5" customHeight="1">
      <c r="B151" s="496"/>
      <c r="C151" s="494"/>
      <c r="D151" s="495"/>
      <c r="E151" s="471"/>
    </row>
    <row r="152" spans="2:5" s="491" customFormat="1" ht="11.25">
      <c r="B152" s="496" t="s">
        <v>25</v>
      </c>
      <c r="C152" s="494" t="s">
        <v>28</v>
      </c>
      <c r="D152" s="494">
        <v>1</v>
      </c>
      <c r="E152" s="471" t="s">
        <v>1361</v>
      </c>
    </row>
    <row r="153" spans="2:5" s="491" customFormat="1" ht="11.25">
      <c r="B153" s="496" t="s">
        <v>25</v>
      </c>
      <c r="C153" s="494">
        <v>1</v>
      </c>
      <c r="D153" s="495" t="s">
        <v>23</v>
      </c>
      <c r="E153" s="471" t="s">
        <v>1360</v>
      </c>
    </row>
    <row r="154" spans="2:5" s="491" customFormat="1" ht="11.25">
      <c r="B154" s="496" t="s">
        <v>25</v>
      </c>
      <c r="C154" s="494" t="s">
        <v>23</v>
      </c>
      <c r="D154" s="494">
        <v>1</v>
      </c>
      <c r="E154" s="471" t="s">
        <v>1359</v>
      </c>
    </row>
    <row r="155" spans="2:5" s="491" customFormat="1" ht="11.25">
      <c r="B155" s="496" t="s">
        <v>25</v>
      </c>
      <c r="C155" s="494">
        <v>2</v>
      </c>
      <c r="D155" s="495" t="s">
        <v>23</v>
      </c>
      <c r="E155" s="471" t="s">
        <v>1358</v>
      </c>
    </row>
    <row r="156" spans="2:5" s="491" customFormat="1" ht="11.25">
      <c r="B156" s="496" t="s">
        <v>25</v>
      </c>
      <c r="C156" s="494" t="s">
        <v>22</v>
      </c>
      <c r="D156" s="494">
        <v>1</v>
      </c>
      <c r="E156" s="471" t="s">
        <v>1357</v>
      </c>
    </row>
    <row r="157" spans="2:5" s="491" customFormat="1" ht="11.25">
      <c r="B157" s="496" t="s">
        <v>25</v>
      </c>
      <c r="C157" s="494">
        <v>3</v>
      </c>
      <c r="D157" s="495" t="s">
        <v>12</v>
      </c>
      <c r="E157" s="471" t="s">
        <v>1356</v>
      </c>
    </row>
    <row r="158" spans="2:5" s="491" customFormat="1" ht="11.25">
      <c r="B158" s="496" t="s">
        <v>25</v>
      </c>
      <c r="C158" s="494" t="s">
        <v>27</v>
      </c>
      <c r="D158" s="494">
        <v>1</v>
      </c>
      <c r="E158" s="471" t="s">
        <v>1355</v>
      </c>
    </row>
    <row r="159" spans="2:5" s="491" customFormat="1" ht="11.25">
      <c r="B159" s="496" t="s">
        <v>25</v>
      </c>
      <c r="C159" s="494">
        <v>4</v>
      </c>
      <c r="D159" s="495" t="s">
        <v>23</v>
      </c>
      <c r="E159" s="471" t="s">
        <v>1354</v>
      </c>
    </row>
    <row r="160" spans="2:5" s="491" customFormat="1" ht="11.25">
      <c r="B160" s="496" t="s">
        <v>25</v>
      </c>
      <c r="C160" s="494" t="s">
        <v>14</v>
      </c>
      <c r="D160" s="494">
        <v>1</v>
      </c>
      <c r="E160" s="471" t="s">
        <v>1353</v>
      </c>
    </row>
    <row r="161" spans="2:5" s="491" customFormat="1" ht="11.25">
      <c r="B161" s="496" t="s">
        <v>25</v>
      </c>
      <c r="C161" s="494">
        <v>5</v>
      </c>
      <c r="D161" s="495" t="s">
        <v>23</v>
      </c>
      <c r="E161" s="471" t="s">
        <v>1352</v>
      </c>
    </row>
    <row r="162" spans="2:5" s="491" customFormat="1" ht="11.25">
      <c r="B162" s="496" t="s">
        <v>25</v>
      </c>
      <c r="C162" s="494">
        <v>5</v>
      </c>
      <c r="D162" s="494" t="s">
        <v>22</v>
      </c>
      <c r="E162" s="471" t="s">
        <v>1351</v>
      </c>
    </row>
    <row r="163" spans="2:5" s="491" customFormat="1" ht="11.25">
      <c r="B163" s="496" t="s">
        <v>25</v>
      </c>
      <c r="C163" s="494" t="s">
        <v>13</v>
      </c>
      <c r="D163" s="495" t="s">
        <v>14</v>
      </c>
      <c r="E163" s="471" t="s">
        <v>1350</v>
      </c>
    </row>
    <row r="164" spans="2:5" s="491" customFormat="1" ht="11.25">
      <c r="B164" s="496" t="s">
        <v>25</v>
      </c>
      <c r="C164" s="494" t="s">
        <v>153</v>
      </c>
      <c r="D164" s="494">
        <v>1</v>
      </c>
      <c r="E164" s="471" t="s">
        <v>1442</v>
      </c>
    </row>
    <row r="165" spans="2:5" s="491" customFormat="1" ht="11.25">
      <c r="B165" s="496" t="s">
        <v>25</v>
      </c>
      <c r="C165" s="494" t="s">
        <v>12</v>
      </c>
      <c r="D165" s="495" t="s">
        <v>28</v>
      </c>
      <c r="E165" s="471" t="s">
        <v>1349</v>
      </c>
    </row>
    <row r="166" spans="2:5" s="491" customFormat="1" ht="11.25">
      <c r="B166" s="496" t="s">
        <v>25</v>
      </c>
      <c r="C166" s="494" t="s">
        <v>26</v>
      </c>
      <c r="D166" s="494">
        <v>1</v>
      </c>
      <c r="E166" s="471" t="s">
        <v>1348</v>
      </c>
    </row>
    <row r="167" spans="2:5" s="491" customFormat="1" ht="11.25">
      <c r="B167" s="496" t="s">
        <v>25</v>
      </c>
      <c r="C167" s="494">
        <v>9</v>
      </c>
      <c r="D167" s="495" t="s">
        <v>27</v>
      </c>
      <c r="E167" s="471" t="s">
        <v>1347</v>
      </c>
    </row>
    <row r="168" spans="2:5" s="491" customFormat="1" ht="11.25">
      <c r="B168" s="477" t="s">
        <v>26</v>
      </c>
      <c r="C168" s="476" t="s">
        <v>27</v>
      </c>
      <c r="D168" s="486"/>
      <c r="E168" s="471" t="s">
        <v>1449</v>
      </c>
    </row>
    <row r="169" spans="2:5" s="491" customFormat="1" ht="11.25">
      <c r="B169" s="477" t="s">
        <v>1283</v>
      </c>
      <c r="C169" s="476" t="s">
        <v>1283</v>
      </c>
      <c r="D169" s="486"/>
      <c r="E169" s="471" t="s">
        <v>1450</v>
      </c>
    </row>
    <row r="170" spans="2:5" s="491" customFormat="1" ht="11.25">
      <c r="B170" s="477" t="s">
        <v>1282</v>
      </c>
      <c r="C170" s="476" t="s">
        <v>153</v>
      </c>
      <c r="D170" s="486"/>
      <c r="E170" s="471" t="s">
        <v>1451</v>
      </c>
    </row>
    <row r="171" spans="2:5" s="491" customFormat="1" ht="11.25">
      <c r="B171" s="477"/>
      <c r="C171" s="476"/>
      <c r="D171" s="494">
        <v>1</v>
      </c>
      <c r="E171" s="471" t="s">
        <v>1346</v>
      </c>
    </row>
    <row r="172" spans="2:5" s="491" customFormat="1" ht="11.25">
      <c r="B172" s="477"/>
      <c r="C172" s="476"/>
      <c r="D172" s="495" t="s">
        <v>23</v>
      </c>
      <c r="E172" s="471" t="s">
        <v>1345</v>
      </c>
    </row>
    <row r="173" spans="2:5" s="491" customFormat="1" ht="11.25">
      <c r="B173" s="477"/>
      <c r="C173" s="476"/>
      <c r="D173" s="494">
        <v>3</v>
      </c>
      <c r="E173" s="471" t="s">
        <v>1344</v>
      </c>
    </row>
    <row r="174" spans="2:5" s="491" customFormat="1" ht="11.25">
      <c r="B174" s="477"/>
      <c r="C174" s="476"/>
      <c r="D174" s="495" t="s">
        <v>27</v>
      </c>
      <c r="E174" s="471" t="s">
        <v>1437</v>
      </c>
    </row>
    <row r="175" spans="2:5" s="491" customFormat="1" ht="11.25">
      <c r="B175" s="477"/>
      <c r="C175" s="476"/>
      <c r="D175" s="494">
        <v>5</v>
      </c>
      <c r="E175" s="471" t="s">
        <v>1287</v>
      </c>
    </row>
    <row r="176" spans="2:5" s="491" customFormat="1" ht="11.25">
      <c r="B176" s="477"/>
      <c r="C176" s="476"/>
      <c r="D176" s="495" t="s">
        <v>13</v>
      </c>
      <c r="E176" s="471" t="s">
        <v>1343</v>
      </c>
    </row>
    <row r="177" spans="2:5" s="491" customFormat="1" ht="11.25">
      <c r="B177" s="477"/>
      <c r="C177" s="476"/>
      <c r="D177" s="494">
        <v>7</v>
      </c>
      <c r="E177" s="471" t="s">
        <v>1342</v>
      </c>
    </row>
    <row r="178" spans="2:5" s="491" customFormat="1" ht="11.25">
      <c r="B178" s="477"/>
      <c r="C178" s="476"/>
      <c r="D178" s="495" t="s">
        <v>12</v>
      </c>
      <c r="E178" s="471" t="s">
        <v>1284</v>
      </c>
    </row>
    <row r="179" spans="2:5" s="491" customFormat="1" ht="11.25">
      <c r="B179" s="477"/>
      <c r="C179" s="476"/>
      <c r="D179" s="494">
        <v>9</v>
      </c>
      <c r="E179" s="471" t="s">
        <v>1341</v>
      </c>
    </row>
    <row r="180" spans="2:5" s="491" customFormat="1" ht="11.25">
      <c r="B180" s="477"/>
      <c r="C180" s="476"/>
      <c r="D180" s="495" t="s">
        <v>25</v>
      </c>
      <c r="E180" s="471" t="s">
        <v>1340</v>
      </c>
    </row>
    <row r="181" spans="2:5" s="491" customFormat="1" ht="11.25">
      <c r="B181" s="477"/>
      <c r="C181" s="476"/>
      <c r="D181" s="494" t="s">
        <v>1283</v>
      </c>
      <c r="E181" s="471" t="s">
        <v>1339</v>
      </c>
    </row>
    <row r="182" spans="2:5" s="491" customFormat="1" ht="11.25">
      <c r="B182" s="485"/>
      <c r="C182" s="493"/>
      <c r="D182" s="492" t="s">
        <v>1282</v>
      </c>
      <c r="E182" s="467" t="s">
        <v>1276</v>
      </c>
    </row>
    <row r="183" ht="8.25" customHeight="1">
      <c r="E183" s="527"/>
    </row>
    <row r="184" spans="2:5" s="254" customFormat="1" ht="27" customHeight="1">
      <c r="B184" s="1394" t="s">
        <v>1500</v>
      </c>
      <c r="C184" s="1394"/>
      <c r="D184" s="1394"/>
      <c r="E184" s="1394"/>
    </row>
    <row r="185" s="254" customFormat="1" ht="6" customHeight="1">
      <c r="E185" s="481"/>
    </row>
    <row r="186" spans="2:5" s="254" customFormat="1" ht="15" customHeight="1">
      <c r="B186" s="480" t="s">
        <v>114</v>
      </c>
      <c r="C186" s="479" t="s">
        <v>1293</v>
      </c>
      <c r="D186" s="479" t="s">
        <v>112</v>
      </c>
      <c r="E186" s="478" t="s">
        <v>109</v>
      </c>
    </row>
    <row r="187" spans="2:5" ht="12.75">
      <c r="B187" s="490" t="s">
        <v>27</v>
      </c>
      <c r="C187" s="489" t="s">
        <v>28</v>
      </c>
      <c r="D187" s="489" t="s">
        <v>28</v>
      </c>
      <c r="E187" s="488" t="s">
        <v>1338</v>
      </c>
    </row>
    <row r="188" spans="2:5" ht="12.75">
      <c r="B188" s="487" t="s">
        <v>27</v>
      </c>
      <c r="C188" s="486" t="s">
        <v>28</v>
      </c>
      <c r="D188" s="486" t="s">
        <v>23</v>
      </c>
      <c r="E188" s="471" t="s">
        <v>1337</v>
      </c>
    </row>
    <row r="189" spans="2:5" ht="12.75">
      <c r="B189" s="487" t="s">
        <v>27</v>
      </c>
      <c r="C189" s="486" t="s">
        <v>23</v>
      </c>
      <c r="D189" s="486" t="s">
        <v>28</v>
      </c>
      <c r="E189" s="471" t="s">
        <v>1336</v>
      </c>
    </row>
    <row r="190" spans="2:5" ht="12.75">
      <c r="B190" s="487" t="s">
        <v>27</v>
      </c>
      <c r="C190" s="486" t="s">
        <v>23</v>
      </c>
      <c r="D190" s="486" t="s">
        <v>23</v>
      </c>
      <c r="E190" s="471" t="s">
        <v>1335</v>
      </c>
    </row>
    <row r="191" spans="2:5" ht="12.75">
      <c r="B191" s="487" t="s">
        <v>27</v>
      </c>
      <c r="C191" s="486" t="s">
        <v>22</v>
      </c>
      <c r="D191" s="486" t="s">
        <v>28</v>
      </c>
      <c r="E191" s="471" t="s">
        <v>1334</v>
      </c>
    </row>
    <row r="192" spans="2:5" ht="12.75">
      <c r="B192" s="487" t="s">
        <v>27</v>
      </c>
      <c r="C192" s="486" t="s">
        <v>22</v>
      </c>
      <c r="D192" s="486" t="s">
        <v>14</v>
      </c>
      <c r="E192" s="471" t="s">
        <v>1333</v>
      </c>
    </row>
    <row r="193" spans="2:5" ht="12.75">
      <c r="B193" s="487" t="s">
        <v>27</v>
      </c>
      <c r="C193" s="486" t="s">
        <v>27</v>
      </c>
      <c r="D193" s="486" t="s">
        <v>28</v>
      </c>
      <c r="E193" s="471" t="s">
        <v>1332</v>
      </c>
    </row>
    <row r="194" spans="2:5" ht="12.75">
      <c r="B194" s="487" t="s">
        <v>27</v>
      </c>
      <c r="C194" s="486" t="s">
        <v>27</v>
      </c>
      <c r="D194" s="486" t="s">
        <v>23</v>
      </c>
      <c r="E194" s="471" t="s">
        <v>1331</v>
      </c>
    </row>
    <row r="195" spans="2:5" ht="12.75">
      <c r="B195" s="487" t="s">
        <v>27</v>
      </c>
      <c r="C195" s="486" t="s">
        <v>14</v>
      </c>
      <c r="D195" s="486" t="s">
        <v>28</v>
      </c>
      <c r="E195" s="471" t="s">
        <v>1330</v>
      </c>
    </row>
    <row r="196" spans="2:5" ht="12.75">
      <c r="B196" s="487" t="s">
        <v>27</v>
      </c>
      <c r="C196" s="486" t="s">
        <v>14</v>
      </c>
      <c r="D196" s="486" t="s">
        <v>23</v>
      </c>
      <c r="E196" s="471" t="s">
        <v>1329</v>
      </c>
    </row>
    <row r="197" spans="2:5" ht="12.75">
      <c r="B197" s="487" t="s">
        <v>27</v>
      </c>
      <c r="C197" s="486" t="s">
        <v>14</v>
      </c>
      <c r="D197" s="486" t="s">
        <v>22</v>
      </c>
      <c r="E197" s="471" t="s">
        <v>1328</v>
      </c>
    </row>
    <row r="198" spans="2:5" ht="12.75">
      <c r="B198" s="487" t="s">
        <v>27</v>
      </c>
      <c r="C198" s="486" t="s">
        <v>13</v>
      </c>
      <c r="D198" s="486" t="s">
        <v>29</v>
      </c>
      <c r="E198" s="471" t="s">
        <v>1327</v>
      </c>
    </row>
    <row r="199" spans="2:5" ht="12.75">
      <c r="B199" s="487" t="s">
        <v>27</v>
      </c>
      <c r="C199" s="486" t="s">
        <v>153</v>
      </c>
      <c r="D199" s="486" t="s">
        <v>28</v>
      </c>
      <c r="E199" s="471" t="s">
        <v>1326</v>
      </c>
    </row>
    <row r="200" spans="2:5" ht="12.75">
      <c r="B200" s="487" t="s">
        <v>27</v>
      </c>
      <c r="C200" s="486" t="s">
        <v>12</v>
      </c>
      <c r="D200" s="486" t="s">
        <v>23</v>
      </c>
      <c r="E200" s="471" t="s">
        <v>1325</v>
      </c>
    </row>
    <row r="201" spans="2:5" ht="12.75">
      <c r="B201" s="487" t="s">
        <v>27</v>
      </c>
      <c r="C201" s="486" t="s">
        <v>26</v>
      </c>
      <c r="D201" s="486" t="s">
        <v>28</v>
      </c>
      <c r="E201" s="471" t="s">
        <v>1324</v>
      </c>
    </row>
    <row r="202" spans="2:5" ht="12.75">
      <c r="B202" s="487" t="s">
        <v>27</v>
      </c>
      <c r="C202" s="486" t="s">
        <v>26</v>
      </c>
      <c r="D202" s="486" t="s">
        <v>22</v>
      </c>
      <c r="E202" s="471" t="s">
        <v>1323</v>
      </c>
    </row>
    <row r="203" spans="2:5" ht="9" customHeight="1">
      <c r="B203" s="484"/>
      <c r="C203" s="483"/>
      <c r="D203" s="475"/>
      <c r="E203" s="471"/>
    </row>
    <row r="204" spans="2:5" ht="12.75">
      <c r="B204" s="477" t="s">
        <v>14</v>
      </c>
      <c r="C204" s="476" t="s">
        <v>28</v>
      </c>
      <c r="D204" s="476" t="s">
        <v>28</v>
      </c>
      <c r="E204" s="471" t="s">
        <v>1322</v>
      </c>
    </row>
    <row r="205" spans="2:5" ht="12.75">
      <c r="B205" s="477" t="s">
        <v>14</v>
      </c>
      <c r="C205" s="476" t="s">
        <v>28</v>
      </c>
      <c r="D205" s="476" t="s">
        <v>22</v>
      </c>
      <c r="E205" s="471" t="s">
        <v>1321</v>
      </c>
    </row>
    <row r="206" spans="2:5" ht="12.75">
      <c r="B206" s="477" t="s">
        <v>14</v>
      </c>
      <c r="C206" s="476" t="s">
        <v>23</v>
      </c>
      <c r="D206" s="476" t="s">
        <v>28</v>
      </c>
      <c r="E206" s="471" t="s">
        <v>1320</v>
      </c>
    </row>
    <row r="207" spans="2:5" ht="12.75">
      <c r="B207" s="477" t="s">
        <v>14</v>
      </c>
      <c r="C207" s="476" t="s">
        <v>23</v>
      </c>
      <c r="D207" s="476" t="s">
        <v>22</v>
      </c>
      <c r="E207" s="471" t="s">
        <v>1319</v>
      </c>
    </row>
    <row r="208" spans="2:5" ht="12.75">
      <c r="B208" s="477" t="s">
        <v>14</v>
      </c>
      <c r="C208" s="476" t="s">
        <v>22</v>
      </c>
      <c r="D208" s="476" t="s">
        <v>28</v>
      </c>
      <c r="E208" s="471" t="s">
        <v>1318</v>
      </c>
    </row>
    <row r="209" spans="2:5" ht="12.75">
      <c r="B209" s="477" t="s">
        <v>14</v>
      </c>
      <c r="C209" s="476" t="s">
        <v>22</v>
      </c>
      <c r="D209" s="476" t="s">
        <v>22</v>
      </c>
      <c r="E209" s="471" t="s">
        <v>1317</v>
      </c>
    </row>
    <row r="210" spans="2:5" ht="12.75">
      <c r="B210" s="477" t="s">
        <v>14</v>
      </c>
      <c r="C210" s="476" t="s">
        <v>27</v>
      </c>
      <c r="D210" s="476" t="s">
        <v>28</v>
      </c>
      <c r="E210" s="471" t="s">
        <v>1316</v>
      </c>
    </row>
    <row r="211" spans="2:5" ht="12.75">
      <c r="B211" s="477" t="s">
        <v>14</v>
      </c>
      <c r="C211" s="476" t="s">
        <v>27</v>
      </c>
      <c r="D211" s="476" t="s">
        <v>22</v>
      </c>
      <c r="E211" s="471" t="s">
        <v>1315</v>
      </c>
    </row>
    <row r="212" spans="2:5" ht="12.75">
      <c r="B212" s="477" t="s">
        <v>14</v>
      </c>
      <c r="C212" s="476" t="s">
        <v>14</v>
      </c>
      <c r="D212" s="476" t="s">
        <v>28</v>
      </c>
      <c r="E212" s="471" t="s">
        <v>1314</v>
      </c>
    </row>
    <row r="213" spans="2:5" ht="12.75">
      <c r="B213" s="477" t="s">
        <v>14</v>
      </c>
      <c r="C213" s="476" t="s">
        <v>14</v>
      </c>
      <c r="D213" s="476" t="s">
        <v>22</v>
      </c>
      <c r="E213" s="471" t="s">
        <v>1313</v>
      </c>
    </row>
    <row r="214" spans="2:5" ht="12.75">
      <c r="B214" s="477" t="s">
        <v>14</v>
      </c>
      <c r="C214" s="476" t="s">
        <v>14</v>
      </c>
      <c r="D214" s="476" t="s">
        <v>14</v>
      </c>
      <c r="E214" s="471" t="s">
        <v>1312</v>
      </c>
    </row>
    <row r="215" spans="2:5" ht="12.75">
      <c r="B215" s="477" t="s">
        <v>14</v>
      </c>
      <c r="C215" s="476" t="s">
        <v>13</v>
      </c>
      <c r="D215" s="476" t="s">
        <v>29</v>
      </c>
      <c r="E215" s="471" t="s">
        <v>1311</v>
      </c>
    </row>
    <row r="216" spans="2:5" ht="12.75">
      <c r="B216" s="477" t="s">
        <v>14</v>
      </c>
      <c r="C216" s="476" t="s">
        <v>153</v>
      </c>
      <c r="D216" s="476" t="s">
        <v>28</v>
      </c>
      <c r="E216" s="471" t="s">
        <v>1310</v>
      </c>
    </row>
    <row r="217" spans="2:5" ht="12.75">
      <c r="B217" s="477" t="s">
        <v>14</v>
      </c>
      <c r="C217" s="476" t="s">
        <v>12</v>
      </c>
      <c r="D217" s="476" t="s">
        <v>22</v>
      </c>
      <c r="E217" s="471" t="s">
        <v>1309</v>
      </c>
    </row>
    <row r="218" spans="2:5" ht="6.75" customHeight="1">
      <c r="B218" s="484"/>
      <c r="C218" s="483"/>
      <c r="D218" s="475"/>
      <c r="E218" s="471"/>
    </row>
    <row r="219" spans="2:5" ht="12.75">
      <c r="B219" s="477" t="s">
        <v>12</v>
      </c>
      <c r="C219" s="486" t="s">
        <v>28</v>
      </c>
      <c r="D219" s="486" t="s">
        <v>28</v>
      </c>
      <c r="E219" s="471" t="s">
        <v>1308</v>
      </c>
    </row>
    <row r="220" spans="2:5" ht="12.75">
      <c r="B220" s="477" t="s">
        <v>12</v>
      </c>
      <c r="C220" s="486" t="s">
        <v>28</v>
      </c>
      <c r="D220" s="486" t="s">
        <v>23</v>
      </c>
      <c r="E220" s="471" t="s">
        <v>1307</v>
      </c>
    </row>
    <row r="221" spans="2:5" ht="12.75">
      <c r="B221" s="477" t="s">
        <v>12</v>
      </c>
      <c r="C221" s="486" t="s">
        <v>23</v>
      </c>
      <c r="D221" s="486" t="s">
        <v>28</v>
      </c>
      <c r="E221" s="471" t="s">
        <v>1306</v>
      </c>
    </row>
    <row r="222" spans="2:5" ht="12.75">
      <c r="B222" s="477" t="s">
        <v>12</v>
      </c>
      <c r="C222" s="486" t="s">
        <v>23</v>
      </c>
      <c r="D222" s="486" t="s">
        <v>23</v>
      </c>
      <c r="E222" s="471" t="s">
        <v>1305</v>
      </c>
    </row>
    <row r="223" spans="2:5" ht="12.75">
      <c r="B223" s="477" t="s">
        <v>12</v>
      </c>
      <c r="C223" s="486" t="s">
        <v>22</v>
      </c>
      <c r="D223" s="486" t="s">
        <v>28</v>
      </c>
      <c r="E223" s="471" t="s">
        <v>1304</v>
      </c>
    </row>
    <row r="224" spans="2:5" ht="12.75">
      <c r="B224" s="477" t="s">
        <v>12</v>
      </c>
      <c r="C224" s="486" t="s">
        <v>22</v>
      </c>
      <c r="D224" s="476" t="s">
        <v>13</v>
      </c>
      <c r="E224" s="471" t="s">
        <v>1303</v>
      </c>
    </row>
    <row r="225" spans="2:5" ht="12.75">
      <c r="B225" s="477" t="s">
        <v>12</v>
      </c>
      <c r="C225" s="486" t="s">
        <v>27</v>
      </c>
      <c r="D225" s="486" t="s">
        <v>28</v>
      </c>
      <c r="E225" s="471" t="s">
        <v>1302</v>
      </c>
    </row>
    <row r="226" spans="2:5" ht="12.75">
      <c r="B226" s="477" t="s">
        <v>12</v>
      </c>
      <c r="C226" s="486" t="s">
        <v>27</v>
      </c>
      <c r="D226" s="486" t="s">
        <v>23</v>
      </c>
      <c r="E226" s="471" t="s">
        <v>1301</v>
      </c>
    </row>
    <row r="227" spans="2:5" ht="12.75">
      <c r="B227" s="477" t="s">
        <v>12</v>
      </c>
      <c r="C227" s="486" t="s">
        <v>14</v>
      </c>
      <c r="D227" s="486" t="s">
        <v>28</v>
      </c>
      <c r="E227" s="471" t="s">
        <v>1300</v>
      </c>
    </row>
    <row r="228" spans="2:5" ht="12.75">
      <c r="B228" s="477" t="s">
        <v>12</v>
      </c>
      <c r="C228" s="486" t="s">
        <v>14</v>
      </c>
      <c r="D228" s="486" t="s">
        <v>23</v>
      </c>
      <c r="E228" s="471" t="s">
        <v>1299</v>
      </c>
    </row>
    <row r="229" spans="2:5" ht="12.75">
      <c r="B229" s="477" t="s">
        <v>12</v>
      </c>
      <c r="C229" s="486" t="s">
        <v>14</v>
      </c>
      <c r="D229" s="486" t="s">
        <v>22</v>
      </c>
      <c r="E229" s="471" t="s">
        <v>1298</v>
      </c>
    </row>
    <row r="230" spans="2:5" ht="12.75">
      <c r="B230" s="477" t="s">
        <v>12</v>
      </c>
      <c r="C230" s="486" t="s">
        <v>13</v>
      </c>
      <c r="D230" s="476" t="s">
        <v>14</v>
      </c>
      <c r="E230" s="471" t="s">
        <v>1435</v>
      </c>
    </row>
    <row r="231" spans="2:5" ht="12.75">
      <c r="B231" s="477" t="s">
        <v>12</v>
      </c>
      <c r="C231" s="486" t="s">
        <v>153</v>
      </c>
      <c r="D231" s="486" t="s">
        <v>28</v>
      </c>
      <c r="E231" s="471" t="s">
        <v>1297</v>
      </c>
    </row>
    <row r="232" spans="2:5" ht="12.75">
      <c r="B232" s="477" t="s">
        <v>12</v>
      </c>
      <c r="C232" s="486" t="s">
        <v>12</v>
      </c>
      <c r="D232" s="486" t="s">
        <v>23</v>
      </c>
      <c r="E232" s="471" t="s">
        <v>1296</v>
      </c>
    </row>
    <row r="233" spans="2:5" ht="12.75">
      <c r="B233" s="477" t="s">
        <v>12</v>
      </c>
      <c r="C233" s="486" t="s">
        <v>26</v>
      </c>
      <c r="D233" s="486" t="s">
        <v>28</v>
      </c>
      <c r="E233" s="471" t="s">
        <v>1295</v>
      </c>
    </row>
    <row r="234" spans="2:5" ht="12.75">
      <c r="B234" s="477" t="s">
        <v>12</v>
      </c>
      <c r="C234" s="486" t="s">
        <v>26</v>
      </c>
      <c r="D234" s="486" t="s">
        <v>22</v>
      </c>
      <c r="E234" s="471" t="s">
        <v>1294</v>
      </c>
    </row>
    <row r="235" spans="2:5" ht="12.75">
      <c r="B235" s="477" t="s">
        <v>22</v>
      </c>
      <c r="C235" s="476" t="s">
        <v>28</v>
      </c>
      <c r="D235" s="475"/>
      <c r="E235" s="471" t="s">
        <v>2441</v>
      </c>
    </row>
    <row r="236" spans="2:5" ht="12.75">
      <c r="B236" s="477" t="s">
        <v>26</v>
      </c>
      <c r="C236" s="476" t="s">
        <v>14</v>
      </c>
      <c r="D236" s="475"/>
      <c r="E236" s="471" t="s">
        <v>1528</v>
      </c>
    </row>
    <row r="237" spans="2:5" ht="12.75">
      <c r="B237" s="477" t="s">
        <v>26</v>
      </c>
      <c r="C237" s="476" t="s">
        <v>13</v>
      </c>
      <c r="D237" s="475"/>
      <c r="E237" s="471" t="s">
        <v>1529</v>
      </c>
    </row>
    <row r="238" spans="2:5" ht="12.75">
      <c r="B238" s="477" t="s">
        <v>26</v>
      </c>
      <c r="C238" s="476" t="s">
        <v>26</v>
      </c>
      <c r="D238" s="475"/>
      <c r="E238" s="471" t="s">
        <v>1452</v>
      </c>
    </row>
    <row r="239" spans="2:5" ht="12.75">
      <c r="B239" s="477">
        <v>10</v>
      </c>
      <c r="C239" s="476" t="s">
        <v>153</v>
      </c>
      <c r="D239" s="475"/>
      <c r="E239" s="471" t="s">
        <v>1453</v>
      </c>
    </row>
    <row r="240" spans="2:5" ht="12.75">
      <c r="B240" s="474"/>
      <c r="C240" s="473"/>
      <c r="D240" s="472" t="s">
        <v>28</v>
      </c>
      <c r="E240" s="471" t="s">
        <v>1292</v>
      </c>
    </row>
    <row r="241" spans="2:5" ht="12.75">
      <c r="B241" s="474"/>
      <c r="C241" s="473"/>
      <c r="D241" s="472" t="s">
        <v>23</v>
      </c>
      <c r="E241" s="471" t="s">
        <v>1291</v>
      </c>
    </row>
    <row r="242" spans="2:5" ht="12.75">
      <c r="B242" s="474"/>
      <c r="C242" s="473"/>
      <c r="D242" s="472" t="s">
        <v>22</v>
      </c>
      <c r="E242" s="471" t="s">
        <v>1290</v>
      </c>
    </row>
    <row r="243" spans="2:5" ht="12.75">
      <c r="B243" s="474"/>
      <c r="C243" s="473"/>
      <c r="D243" s="472" t="s">
        <v>27</v>
      </c>
      <c r="E243" s="471" t="s">
        <v>1289</v>
      </c>
    </row>
    <row r="244" spans="2:5" ht="12.75">
      <c r="B244" s="474"/>
      <c r="C244" s="473"/>
      <c r="D244" s="472" t="s">
        <v>14</v>
      </c>
      <c r="E244" s="471" t="s">
        <v>1288</v>
      </c>
    </row>
    <row r="245" spans="2:5" ht="12.75">
      <c r="B245" s="474"/>
      <c r="C245" s="473"/>
      <c r="D245" s="472" t="s">
        <v>13</v>
      </c>
      <c r="E245" s="471" t="s">
        <v>1436</v>
      </c>
    </row>
    <row r="246" spans="2:5" ht="12.75">
      <c r="B246" s="474"/>
      <c r="C246" s="473"/>
      <c r="D246" s="472">
        <v>7</v>
      </c>
      <c r="E246" s="471" t="s">
        <v>1287</v>
      </c>
    </row>
    <row r="247" spans="2:5" ht="12.75">
      <c r="B247" s="474"/>
      <c r="C247" s="473"/>
      <c r="D247" s="472">
        <v>8</v>
      </c>
      <c r="E247" s="471" t="s">
        <v>1286</v>
      </c>
    </row>
    <row r="248" spans="2:5" ht="12.75">
      <c r="B248" s="474"/>
      <c r="C248" s="473"/>
      <c r="D248" s="472">
        <v>9</v>
      </c>
      <c r="E248" s="471" t="s">
        <v>1285</v>
      </c>
    </row>
    <row r="249" spans="2:5" ht="12.75">
      <c r="B249" s="474"/>
      <c r="C249" s="473"/>
      <c r="D249" s="472" t="s">
        <v>25</v>
      </c>
      <c r="E249" s="471" t="s">
        <v>1284</v>
      </c>
    </row>
    <row r="250" spans="2:5" ht="12.75">
      <c r="B250" s="474"/>
      <c r="C250" s="473"/>
      <c r="D250" s="472" t="s">
        <v>1283</v>
      </c>
      <c r="E250" s="471" t="s">
        <v>1341</v>
      </c>
    </row>
    <row r="251" spans="2:5" ht="12.75">
      <c r="B251" s="474"/>
      <c r="C251" s="473"/>
      <c r="D251" s="472" t="s">
        <v>1282</v>
      </c>
      <c r="E251" s="471" t="s">
        <v>1281</v>
      </c>
    </row>
    <row r="252" spans="2:5" ht="12.75">
      <c r="B252" s="474"/>
      <c r="C252" s="473"/>
      <c r="D252" s="472" t="s">
        <v>79</v>
      </c>
      <c r="E252" s="471" t="s">
        <v>1280</v>
      </c>
    </row>
    <row r="253" spans="2:5" ht="12.75">
      <c r="B253" s="474"/>
      <c r="C253" s="473"/>
      <c r="D253" s="472" t="s">
        <v>78</v>
      </c>
      <c r="E253" s="471" t="s">
        <v>1279</v>
      </c>
    </row>
    <row r="254" spans="2:5" ht="12.75">
      <c r="B254" s="474"/>
      <c r="C254" s="473"/>
      <c r="D254" s="472" t="s">
        <v>76</v>
      </c>
      <c r="E254" s="471" t="s">
        <v>1278</v>
      </c>
    </row>
    <row r="255" spans="2:5" ht="12.75">
      <c r="B255" s="470"/>
      <c r="C255" s="469"/>
      <c r="D255" s="468" t="s">
        <v>1277</v>
      </c>
      <c r="E255" s="467" t="s">
        <v>1276</v>
      </c>
    </row>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sheetData>
  <sheetProtection/>
  <mergeCells count="17">
    <mergeCell ref="B184:E184"/>
    <mergeCell ref="B99:E101"/>
    <mergeCell ref="B6:E6"/>
    <mergeCell ref="B7:E7"/>
    <mergeCell ref="B9:E9"/>
    <mergeCell ref="B53:E55"/>
    <mergeCell ref="B57:E57"/>
    <mergeCell ref="B106:E106"/>
    <mergeCell ref="F107:I107"/>
    <mergeCell ref="F108:I108"/>
    <mergeCell ref="F106:I106"/>
    <mergeCell ref="F110:I110"/>
    <mergeCell ref="B5:E5"/>
    <mergeCell ref="B102:E104"/>
    <mergeCell ref="B107:E107"/>
    <mergeCell ref="B108:E108"/>
    <mergeCell ref="B109:E109"/>
  </mergeCells>
  <printOptions horizontalCentered="1"/>
  <pageMargins left="0.3937007874015748" right="0.3937007874015748" top="0.7874015748031497" bottom="0.3937007874015748" header="0.3937007874015748" footer="0"/>
  <pageSetup fitToHeight="5" horizontalDpi="600" verticalDpi="600" orientation="portrait" paperSize="9" scale="85" r:id="rId2"/>
  <headerFooter scaleWithDoc="0">
    <oddHeader>&amp;L&amp;G&amp;R&amp;10Anexo à Circular OE2019 
Série A N.º 1390</oddHeader>
  </headerFooter>
  <rowBreaks count="3" manualBreakCount="3">
    <brk id="56" min="1" max="4" man="1"/>
    <brk id="105" min="1" max="4" man="1"/>
    <brk id="183" min="1" max="4" man="1"/>
  </rowBreaks>
  <ignoredErrors>
    <ignoredError sqref="C15:D50 B23:B50 B63:D96 C125:D167 B140:B167 B119:B121 B168:D182 B187:D233 B235:D254 D255 C112:D124" numberStoredAsText="1"/>
  </ignoredErrors>
  <legacyDrawingHF r:id="rId1"/>
</worksheet>
</file>

<file path=xl/worksheets/sheet23.xml><?xml version="1.0" encoding="utf-8"?>
<worksheet xmlns="http://schemas.openxmlformats.org/spreadsheetml/2006/main" xmlns:r="http://schemas.openxmlformats.org/officeDocument/2006/relationships">
  <dimension ref="B1:L33"/>
  <sheetViews>
    <sheetView showGridLines="0" zoomScaleSheetLayoutView="100" zoomScalePageLayoutView="0" workbookViewId="0" topLeftCell="A1">
      <selection activeCell="A5" sqref="A5"/>
    </sheetView>
  </sheetViews>
  <sheetFormatPr defaultColWidth="9.140625" defaultRowHeight="15"/>
  <cols>
    <col min="11" max="11" width="3.28125" style="0" customWidth="1"/>
    <col min="12" max="12" width="4.00390625" style="0" hidden="1" customWidth="1"/>
  </cols>
  <sheetData>
    <row r="1" spans="2:5" ht="14.25" customHeight="1">
      <c r="B1" s="255"/>
      <c r="C1" s="255"/>
      <c r="D1" s="256"/>
      <c r="E1" s="257"/>
    </row>
    <row r="2" spans="2:5" ht="14.25" customHeight="1">
      <c r="B2" s="255"/>
      <c r="C2" s="255"/>
      <c r="D2" s="256"/>
      <c r="E2" s="257"/>
    </row>
    <row r="3" spans="2:5" ht="14.25" customHeight="1">
      <c r="B3" s="255"/>
      <c r="C3" s="255"/>
      <c r="D3" s="256"/>
      <c r="E3" s="257"/>
    </row>
    <row r="4" spans="2:12" ht="28.5" customHeight="1">
      <c r="B4" s="1393"/>
      <c r="C4" s="1393"/>
      <c r="D4" s="1393"/>
      <c r="E4" s="1393"/>
      <c r="F4" s="1393"/>
      <c r="G4" s="1393"/>
      <c r="H4" s="1393"/>
      <c r="I4" s="1393"/>
      <c r="J4" s="1393"/>
      <c r="K4" s="1393"/>
      <c r="L4" s="1393"/>
    </row>
    <row r="5" spans="2:12" ht="18" customHeight="1">
      <c r="B5" s="1391" t="s">
        <v>2522</v>
      </c>
      <c r="C5" s="1391"/>
      <c r="D5" s="1391"/>
      <c r="E5" s="1391"/>
      <c r="F5" s="1391"/>
      <c r="G5" s="1391"/>
      <c r="H5" s="1391"/>
      <c r="I5" s="1391"/>
      <c r="J5" s="1391"/>
      <c r="K5" s="1391"/>
      <c r="L5" s="1391"/>
    </row>
    <row r="6" ht="15" customHeight="1"/>
    <row r="7" spans="2:12" ht="15.75" customHeight="1">
      <c r="B7" s="1392" t="s">
        <v>1544</v>
      </c>
      <c r="C7" s="1392"/>
      <c r="D7" s="1392"/>
      <c r="E7" s="1392"/>
      <c r="F7" s="1392"/>
      <c r="G7" s="1392"/>
      <c r="H7" s="1392"/>
      <c r="I7" s="1392"/>
      <c r="J7" s="1392"/>
      <c r="K7" s="1392"/>
      <c r="L7" s="1392"/>
    </row>
    <row r="9" ht="16.5">
      <c r="B9" s="571"/>
    </row>
    <row r="10" spans="2:11" ht="15">
      <c r="B10" s="568" t="s">
        <v>2672</v>
      </c>
      <c r="C10" s="13"/>
      <c r="D10" s="13"/>
      <c r="E10" s="13"/>
      <c r="F10" s="13"/>
      <c r="G10" s="13"/>
      <c r="H10" s="13"/>
      <c r="I10" s="13"/>
      <c r="J10" s="13"/>
      <c r="K10" s="13"/>
    </row>
    <row r="11" spans="2:11" ht="15">
      <c r="B11" s="568"/>
      <c r="C11" s="13"/>
      <c r="D11" s="13"/>
      <c r="E11" s="13"/>
      <c r="F11" s="13"/>
      <c r="G11" s="13"/>
      <c r="H11" s="13"/>
      <c r="I11" s="13"/>
      <c r="J11" s="13"/>
      <c r="K11" s="13"/>
    </row>
    <row r="12" spans="2:11" ht="15">
      <c r="B12" s="13" t="s">
        <v>1543</v>
      </c>
      <c r="C12" s="13"/>
      <c r="D12" s="13"/>
      <c r="E12" s="13"/>
      <c r="F12" s="13"/>
      <c r="G12" s="13"/>
      <c r="H12" s="13"/>
      <c r="I12" s="13"/>
      <c r="J12" s="13"/>
      <c r="K12" s="13"/>
    </row>
    <row r="13" spans="2:11" ht="15">
      <c r="B13" s="569"/>
      <c r="C13" s="13"/>
      <c r="D13" s="13"/>
      <c r="E13" s="13"/>
      <c r="F13" s="13"/>
      <c r="G13" s="13"/>
      <c r="H13" s="13"/>
      <c r="I13" s="13"/>
      <c r="J13" s="13"/>
      <c r="K13" s="13"/>
    </row>
    <row r="14" spans="2:11" ht="15">
      <c r="B14" s="568" t="s">
        <v>2673</v>
      </c>
      <c r="C14" s="13"/>
      <c r="D14" s="13"/>
      <c r="E14" s="13"/>
      <c r="F14" s="13"/>
      <c r="G14" s="13"/>
      <c r="H14" s="13"/>
      <c r="I14" s="13"/>
      <c r="J14" s="13"/>
      <c r="K14" s="13"/>
    </row>
    <row r="15" spans="2:11" ht="15">
      <c r="B15" s="568"/>
      <c r="C15" s="13"/>
      <c r="D15" s="13"/>
      <c r="E15" s="13"/>
      <c r="F15" s="13"/>
      <c r="G15" s="13"/>
      <c r="H15" s="13"/>
      <c r="I15" s="13"/>
      <c r="J15" s="13"/>
      <c r="K15" s="13"/>
    </row>
    <row r="16" spans="2:11" ht="15">
      <c r="B16" s="13" t="s">
        <v>1543</v>
      </c>
      <c r="C16" s="13"/>
      <c r="D16" s="13"/>
      <c r="E16" s="13"/>
      <c r="F16" s="13"/>
      <c r="G16" s="13"/>
      <c r="H16" s="13"/>
      <c r="I16" s="13"/>
      <c r="J16" s="13"/>
      <c r="K16" s="13"/>
    </row>
    <row r="17" spans="2:11" ht="15">
      <c r="B17" s="569"/>
      <c r="C17" s="13"/>
      <c r="D17" s="13"/>
      <c r="E17" s="13"/>
      <c r="F17" s="13"/>
      <c r="G17" s="13"/>
      <c r="H17" s="13"/>
      <c r="I17" s="13"/>
      <c r="J17" s="13"/>
      <c r="K17" s="13"/>
    </row>
    <row r="18" spans="2:11" ht="15">
      <c r="B18" s="568" t="s">
        <v>2674</v>
      </c>
      <c r="C18" s="13"/>
      <c r="D18" s="13"/>
      <c r="E18" s="13"/>
      <c r="F18" s="13"/>
      <c r="G18" s="13"/>
      <c r="H18" s="13"/>
      <c r="I18" s="13"/>
      <c r="J18" s="13"/>
      <c r="K18" s="13"/>
    </row>
    <row r="19" spans="2:11" ht="15">
      <c r="B19" s="568"/>
      <c r="C19" s="13"/>
      <c r="D19" s="13"/>
      <c r="E19" s="13"/>
      <c r="F19" s="13"/>
      <c r="G19" s="13"/>
      <c r="H19" s="13"/>
      <c r="I19" s="13"/>
      <c r="J19" s="13"/>
      <c r="K19" s="13"/>
    </row>
    <row r="20" spans="2:11" ht="15">
      <c r="B20" s="13" t="s">
        <v>1543</v>
      </c>
      <c r="C20" s="13"/>
      <c r="D20" s="13"/>
      <c r="E20" s="13"/>
      <c r="F20" s="13"/>
      <c r="G20" s="13"/>
      <c r="H20" s="13"/>
      <c r="I20" s="13"/>
      <c r="J20" s="13"/>
      <c r="K20" s="13"/>
    </row>
    <row r="21" spans="2:11" ht="15">
      <c r="B21" s="569"/>
      <c r="C21" s="13"/>
      <c r="D21" s="13"/>
      <c r="E21" s="13"/>
      <c r="F21" s="13"/>
      <c r="G21" s="13"/>
      <c r="H21" s="13"/>
      <c r="I21" s="13"/>
      <c r="J21" s="13"/>
      <c r="K21" s="13"/>
    </row>
    <row r="22" spans="2:11" ht="15">
      <c r="B22" s="568" t="s">
        <v>2675</v>
      </c>
      <c r="C22" s="13"/>
      <c r="D22" s="13"/>
      <c r="E22" s="13"/>
      <c r="F22" s="13"/>
      <c r="G22" s="13"/>
      <c r="H22" s="13"/>
      <c r="I22" s="13"/>
      <c r="J22" s="13"/>
      <c r="K22" s="13"/>
    </row>
    <row r="23" spans="2:11" ht="15">
      <c r="B23" s="568"/>
      <c r="C23" s="13"/>
      <c r="D23" s="13"/>
      <c r="E23" s="13"/>
      <c r="F23" s="13"/>
      <c r="G23" s="13"/>
      <c r="H23" s="13"/>
      <c r="I23" s="13"/>
      <c r="J23" s="13"/>
      <c r="K23" s="13"/>
    </row>
    <row r="24" spans="2:11" ht="15">
      <c r="B24" s="570" t="s">
        <v>1542</v>
      </c>
      <c r="C24" s="13"/>
      <c r="D24" s="13"/>
      <c r="E24" s="13"/>
      <c r="F24" s="13"/>
      <c r="G24" s="13"/>
      <c r="H24" s="13"/>
      <c r="I24" s="13"/>
      <c r="J24" s="13"/>
      <c r="K24" s="13"/>
    </row>
    <row r="25" spans="2:11" ht="15">
      <c r="B25" s="570" t="s">
        <v>1541</v>
      </c>
      <c r="C25" s="13"/>
      <c r="D25" s="13"/>
      <c r="E25" s="13"/>
      <c r="F25" s="13"/>
      <c r="G25" s="13"/>
      <c r="H25" s="13"/>
      <c r="I25" s="13"/>
      <c r="J25" s="13"/>
      <c r="K25" s="13"/>
    </row>
    <row r="26" spans="2:11" ht="15">
      <c r="B26" s="572" t="s">
        <v>1540</v>
      </c>
      <c r="C26" s="13"/>
      <c r="D26" s="13"/>
      <c r="E26" s="13"/>
      <c r="F26" s="13"/>
      <c r="G26" s="13"/>
      <c r="H26" s="13"/>
      <c r="I26" s="13"/>
      <c r="J26" s="13"/>
      <c r="K26" s="13"/>
    </row>
    <row r="27" spans="2:11" ht="15">
      <c r="B27" s="572" t="s">
        <v>1539</v>
      </c>
      <c r="C27" s="13"/>
      <c r="D27" s="13"/>
      <c r="E27" s="13"/>
      <c r="F27" s="13"/>
      <c r="G27" s="13"/>
      <c r="H27" s="13"/>
      <c r="I27" s="13"/>
      <c r="J27" s="13"/>
      <c r="K27" s="13"/>
    </row>
    <row r="28" spans="2:11" ht="15">
      <c r="B28" s="570" t="s">
        <v>1538</v>
      </c>
      <c r="C28" s="13"/>
      <c r="D28" s="13"/>
      <c r="E28" s="13"/>
      <c r="F28" s="13"/>
      <c r="G28" s="13"/>
      <c r="H28" s="13"/>
      <c r="I28" s="13"/>
      <c r="J28" s="13"/>
      <c r="K28" s="13"/>
    </row>
    <row r="29" spans="2:11" ht="15">
      <c r="B29" s="569"/>
      <c r="C29" s="13"/>
      <c r="D29" s="13"/>
      <c r="E29" s="13"/>
      <c r="F29" s="13"/>
      <c r="G29" s="13"/>
      <c r="H29" s="13"/>
      <c r="I29" s="13"/>
      <c r="J29" s="13"/>
      <c r="K29" s="13"/>
    </row>
    <row r="30" spans="2:11" ht="15">
      <c r="B30" s="568" t="s">
        <v>2676</v>
      </c>
      <c r="C30" s="13"/>
      <c r="D30" s="13"/>
      <c r="E30" s="13"/>
      <c r="F30" s="13"/>
      <c r="G30" s="13"/>
      <c r="H30" s="13"/>
      <c r="I30" s="13"/>
      <c r="J30" s="13"/>
      <c r="K30" s="13"/>
    </row>
    <row r="31" spans="2:11" ht="15">
      <c r="B31" s="568"/>
      <c r="C31" s="13"/>
      <c r="D31" s="13"/>
      <c r="E31" s="13"/>
      <c r="F31" s="13"/>
      <c r="G31" s="13"/>
      <c r="H31" s="13"/>
      <c r="I31" s="13"/>
      <c r="J31" s="13"/>
      <c r="K31" s="13"/>
    </row>
    <row r="32" spans="2:11" ht="15">
      <c r="B32" s="13" t="s">
        <v>1537</v>
      </c>
      <c r="C32" s="13"/>
      <c r="D32" s="13"/>
      <c r="E32" s="13"/>
      <c r="F32" s="13"/>
      <c r="G32" s="13"/>
      <c r="H32" s="13"/>
      <c r="I32" s="13"/>
      <c r="J32" s="13"/>
      <c r="K32" s="13"/>
    </row>
    <row r="33" ht="15">
      <c r="B33" s="567"/>
    </row>
  </sheetData>
  <sheetProtection/>
  <mergeCells count="3">
    <mergeCell ref="B5:L5"/>
    <mergeCell ref="B7:L7"/>
    <mergeCell ref="B4:L4"/>
  </mergeCells>
  <printOptions horizontalCentered="1"/>
  <pageMargins left="0.3937007874015748" right="0.3937007874015748" top="0.7874015748031497" bottom="0.3937007874015748" header="0.3937007874015748" footer="0.11811023622047245"/>
  <pageSetup fitToHeight="0" horizontalDpi="600" verticalDpi="600" orientation="portrait" paperSize="9" scale="90" r:id="rId2"/>
  <headerFooter scaleWithDoc="0">
    <oddHeader>&amp;L&amp;G&amp;R&amp;10Anexo à Circular OE2019 
Série A N.º 1390</oddHeader>
  </headerFooter>
  <legacyDrawingHF r:id="rId1"/>
</worksheet>
</file>

<file path=xl/worksheets/sheet24.xml><?xml version="1.0" encoding="utf-8"?>
<worksheet xmlns="http://schemas.openxmlformats.org/spreadsheetml/2006/main" xmlns:r="http://schemas.openxmlformats.org/officeDocument/2006/relationships">
  <dimension ref="B6:B55"/>
  <sheetViews>
    <sheetView showGridLines="0" zoomScaleSheetLayoutView="100" zoomScalePageLayoutView="0" workbookViewId="0" topLeftCell="A1">
      <selection activeCell="B1" sqref="B1"/>
    </sheetView>
  </sheetViews>
  <sheetFormatPr defaultColWidth="9.140625" defaultRowHeight="15"/>
  <cols>
    <col min="1" max="1" width="2.7109375" style="0" customWidth="1"/>
    <col min="2" max="2" width="73.140625" style="0" customWidth="1"/>
  </cols>
  <sheetData>
    <row r="6" ht="15">
      <c r="B6" s="921" t="s">
        <v>2669</v>
      </c>
    </row>
    <row r="7" ht="5.25" customHeight="1">
      <c r="B7" s="876"/>
    </row>
    <row r="8" ht="15">
      <c r="B8" s="922" t="s">
        <v>2540</v>
      </c>
    </row>
    <row r="9" ht="15.75">
      <c r="B9" s="703"/>
    </row>
    <row r="10" ht="15">
      <c r="B10" s="704" t="s">
        <v>2541</v>
      </c>
    </row>
    <row r="11" ht="15">
      <c r="B11" s="705" t="s">
        <v>2542</v>
      </c>
    </row>
    <row r="12" ht="15">
      <c r="B12" s="706" t="s">
        <v>2543</v>
      </c>
    </row>
    <row r="13" ht="15">
      <c r="B13" s="706" t="s">
        <v>2544</v>
      </c>
    </row>
    <row r="14" ht="15">
      <c r="B14" s="706" t="s">
        <v>2545</v>
      </c>
    </row>
    <row r="15" ht="15">
      <c r="B15" s="707" t="s">
        <v>2546</v>
      </c>
    </row>
    <row r="16" ht="15">
      <c r="B16" s="707" t="s">
        <v>2547</v>
      </c>
    </row>
    <row r="17" ht="15">
      <c r="B17" s="707" t="s">
        <v>2548</v>
      </c>
    </row>
    <row r="18" ht="15">
      <c r="B18" s="706" t="s">
        <v>2549</v>
      </c>
    </row>
    <row r="19" ht="15">
      <c r="B19" s="707" t="s">
        <v>2550</v>
      </c>
    </row>
    <row r="20" ht="15">
      <c r="B20" s="707" t="s">
        <v>2551</v>
      </c>
    </row>
    <row r="21" ht="15">
      <c r="B21" s="707" t="s">
        <v>196</v>
      </c>
    </row>
    <row r="22" ht="15">
      <c r="B22" s="706" t="s">
        <v>2552</v>
      </c>
    </row>
    <row r="23" ht="15">
      <c r="B23" s="706" t="s">
        <v>2553</v>
      </c>
    </row>
    <row r="24" ht="15">
      <c r="B24" s="707" t="s">
        <v>2554</v>
      </c>
    </row>
    <row r="25" ht="15">
      <c r="B25" s="707" t="s">
        <v>2557</v>
      </c>
    </row>
    <row r="26" ht="15">
      <c r="B26" s="707" t="s">
        <v>2558</v>
      </c>
    </row>
    <row r="27" ht="15">
      <c r="B27" s="707" t="s">
        <v>2869</v>
      </c>
    </row>
    <row r="28" ht="15">
      <c r="B28" s="707" t="s">
        <v>2870</v>
      </c>
    </row>
    <row r="29" ht="15">
      <c r="B29" s="706" t="s">
        <v>2559</v>
      </c>
    </row>
    <row r="30" ht="15">
      <c r="B30" s="708" t="s">
        <v>2560</v>
      </c>
    </row>
    <row r="31" ht="15">
      <c r="B31" s="708" t="s">
        <v>2561</v>
      </c>
    </row>
    <row r="32" ht="15">
      <c r="B32" s="707" t="s">
        <v>2562</v>
      </c>
    </row>
    <row r="33" ht="15">
      <c r="B33" s="707" t="s">
        <v>2563</v>
      </c>
    </row>
    <row r="34" ht="15">
      <c r="B34" s="707" t="s">
        <v>2564</v>
      </c>
    </row>
    <row r="35" ht="15">
      <c r="B35" s="707" t="s">
        <v>2565</v>
      </c>
    </row>
    <row r="36" ht="15">
      <c r="B36" s="707" t="s">
        <v>2566</v>
      </c>
    </row>
    <row r="37" ht="15">
      <c r="B37" s="707" t="s">
        <v>2567</v>
      </c>
    </row>
    <row r="38" ht="15">
      <c r="B38" s="706" t="s">
        <v>2568</v>
      </c>
    </row>
    <row r="39" ht="15">
      <c r="B39" s="706" t="s">
        <v>2569</v>
      </c>
    </row>
    <row r="40" ht="15">
      <c r="B40" s="706" t="s">
        <v>2570</v>
      </c>
    </row>
    <row r="41" ht="15">
      <c r="B41" s="706" t="s">
        <v>2571</v>
      </c>
    </row>
    <row r="42" ht="15">
      <c r="B42" s="706" t="s">
        <v>2444</v>
      </c>
    </row>
    <row r="43" ht="15">
      <c r="B43" s="706" t="s">
        <v>2572</v>
      </c>
    </row>
    <row r="44" ht="15">
      <c r="B44" s="706" t="s">
        <v>2573</v>
      </c>
    </row>
    <row r="45" ht="15">
      <c r="B45" s="706" t="s">
        <v>2574</v>
      </c>
    </row>
    <row r="46" ht="15">
      <c r="B46" s="706" t="s">
        <v>2871</v>
      </c>
    </row>
    <row r="47" ht="15">
      <c r="B47" s="706" t="s">
        <v>2575</v>
      </c>
    </row>
    <row r="48" ht="15">
      <c r="B48" s="706" t="s">
        <v>2576</v>
      </c>
    </row>
    <row r="49" ht="15">
      <c r="B49" s="706" t="s">
        <v>2577</v>
      </c>
    </row>
    <row r="50" ht="15">
      <c r="B50" s="706" t="s">
        <v>2578</v>
      </c>
    </row>
    <row r="51" ht="15">
      <c r="B51" s="706" t="s">
        <v>2579</v>
      </c>
    </row>
    <row r="52" ht="15">
      <c r="B52" s="706" t="s">
        <v>2580</v>
      </c>
    </row>
    <row r="53" ht="15">
      <c r="B53" s="706" t="s">
        <v>2581</v>
      </c>
    </row>
    <row r="54" ht="15">
      <c r="B54" s="706" t="s">
        <v>2582</v>
      </c>
    </row>
    <row r="55" ht="15">
      <c r="B55" s="709" t="s">
        <v>2583</v>
      </c>
    </row>
  </sheetData>
  <sheetProtection/>
  <printOptions horizontalCentered="1"/>
  <pageMargins left="0.3937007874015748" right="0.3937007874015748" top="0.7874015748031497" bottom="0.3937007874015748" header="0.3937007874015748" footer="0"/>
  <pageSetup horizontalDpi="600" verticalDpi="600" orientation="portrait" paperSize="9" scale="92" r:id="rId2"/>
  <headerFooter scaleWithDoc="0">
    <oddHeader>&amp;L&amp;G&amp;R&amp;10Anexo à Circular OE2019 
Série A N.º 1390</oddHeader>
  </headerFooter>
  <legacyDrawingHF r:id="rId1"/>
</worksheet>
</file>

<file path=xl/worksheets/sheet25.xml><?xml version="1.0" encoding="utf-8"?>
<worksheet xmlns="http://schemas.openxmlformats.org/spreadsheetml/2006/main" xmlns:r="http://schemas.openxmlformats.org/officeDocument/2006/relationships">
  <sheetPr>
    <pageSetUpPr fitToPage="1"/>
  </sheetPr>
  <dimension ref="A3:S14"/>
  <sheetViews>
    <sheetView showGridLines="0" zoomScalePageLayoutView="80" workbookViewId="0" topLeftCell="A1">
      <selection activeCell="A5" sqref="A5"/>
    </sheetView>
  </sheetViews>
  <sheetFormatPr defaultColWidth="9.140625" defaultRowHeight="15"/>
  <cols>
    <col min="1" max="1" width="30.7109375" style="13" customWidth="1"/>
    <col min="2" max="2" width="10.57421875" style="13" customWidth="1"/>
    <col min="3" max="3" width="15.00390625" style="13" customWidth="1"/>
    <col min="4" max="4" width="14.7109375" style="13" customWidth="1"/>
    <col min="5" max="5" width="17.7109375" style="13" customWidth="1"/>
    <col min="6" max="6" width="15.28125" style="13" customWidth="1"/>
    <col min="7" max="7" width="11.57421875" style="13" customWidth="1"/>
    <col min="8" max="8" width="11.140625" style="13" customWidth="1"/>
    <col min="9" max="9" width="12.00390625" style="13" customWidth="1"/>
    <col min="10" max="10" width="15.7109375" style="13" customWidth="1"/>
    <col min="11" max="11" width="18.7109375" style="13" customWidth="1"/>
    <col min="12" max="12" width="15.8515625" style="13" customWidth="1"/>
    <col min="13" max="13" width="9.140625" style="13" customWidth="1"/>
    <col min="14" max="14" width="11.7109375" style="13" customWidth="1"/>
    <col min="15" max="15" width="13.28125" style="13" customWidth="1"/>
    <col min="16" max="16" width="15.57421875" style="13" customWidth="1"/>
    <col min="17" max="17" width="14.7109375" style="13" customWidth="1"/>
    <col min="18" max="18" width="19.8515625" style="13" customWidth="1"/>
    <col min="19" max="16384" width="9.140625" style="13" customWidth="1"/>
  </cols>
  <sheetData>
    <row r="3" spans="1:19" ht="15">
      <c r="A3" s="1406" t="s">
        <v>2889</v>
      </c>
      <c r="B3" s="1406"/>
      <c r="C3" s="1406"/>
      <c r="D3" s="1406"/>
      <c r="E3" s="1406"/>
      <c r="F3" s="1406"/>
      <c r="G3" s="1406"/>
      <c r="H3" s="1406"/>
      <c r="I3" s="1406"/>
      <c r="J3" s="1406"/>
      <c r="K3" s="1406"/>
      <c r="L3" s="1406"/>
      <c r="M3" s="1406"/>
      <c r="N3" s="1406"/>
      <c r="O3" s="1406"/>
      <c r="P3" s="1406"/>
      <c r="Q3" s="1406"/>
      <c r="R3" s="1406"/>
      <c r="S3" s="1406"/>
    </row>
    <row r="4" spans="1:19" ht="15">
      <c r="A4" s="979"/>
      <c r="B4" s="979"/>
      <c r="C4" s="979"/>
      <c r="D4" s="979"/>
      <c r="E4" s="979"/>
      <c r="F4" s="979"/>
      <c r="G4" s="979"/>
      <c r="H4" s="979"/>
      <c r="I4" s="979"/>
      <c r="J4" s="979"/>
      <c r="K4" s="979"/>
      <c r="L4" s="979"/>
      <c r="M4" s="979"/>
      <c r="N4" s="979"/>
      <c r="O4" s="979"/>
      <c r="P4" s="979"/>
      <c r="Q4" s="979"/>
      <c r="R4" s="979"/>
      <c r="S4" s="979"/>
    </row>
    <row r="5" spans="1:19" ht="16.5" customHeight="1">
      <c r="A5" s="1407" t="s">
        <v>2890</v>
      </c>
      <c r="B5" s="1407"/>
      <c r="C5" s="1407"/>
      <c r="D5" s="1407"/>
      <c r="E5" s="1407"/>
      <c r="F5" s="1407"/>
      <c r="G5" s="1407"/>
      <c r="H5" s="1407"/>
      <c r="I5" s="1407"/>
      <c r="J5" s="1407"/>
      <c r="K5" s="1407"/>
      <c r="L5" s="1407"/>
      <c r="M5" s="1407"/>
      <c r="N5" s="1407"/>
      <c r="O5" s="1407"/>
      <c r="P5" s="1407"/>
      <c r="Q5" s="1407"/>
      <c r="R5" s="1407"/>
      <c r="S5" s="1407"/>
    </row>
    <row r="6" spans="2:19" ht="15.75" thickBot="1">
      <c r="B6" s="922"/>
      <c r="R6" s="1408" t="s">
        <v>2882</v>
      </c>
      <c r="S6" s="1408"/>
    </row>
    <row r="7" spans="1:19" ht="15.75" thickBot="1">
      <c r="A7" s="1400" t="s">
        <v>2888</v>
      </c>
      <c r="B7" s="1402" t="s">
        <v>2885</v>
      </c>
      <c r="C7" s="1403"/>
      <c r="D7" s="1403"/>
      <c r="E7" s="1403"/>
      <c r="F7" s="1403"/>
      <c r="G7" s="1403"/>
      <c r="H7" s="1402" t="s">
        <v>2872</v>
      </c>
      <c r="I7" s="1403"/>
      <c r="J7" s="1403"/>
      <c r="K7" s="1403"/>
      <c r="L7" s="1403"/>
      <c r="M7" s="1404"/>
      <c r="N7" s="1402" t="s">
        <v>2873</v>
      </c>
      <c r="O7" s="1403"/>
      <c r="P7" s="1403"/>
      <c r="Q7" s="1403"/>
      <c r="R7" s="1403"/>
      <c r="S7" s="1405"/>
    </row>
    <row r="8" spans="1:19" ht="30.75" thickBot="1">
      <c r="A8" s="1401"/>
      <c r="B8" s="958" t="s">
        <v>2874</v>
      </c>
      <c r="C8" s="959" t="s">
        <v>2875</v>
      </c>
      <c r="D8" s="959" t="s">
        <v>130</v>
      </c>
      <c r="E8" s="959" t="s">
        <v>1220</v>
      </c>
      <c r="F8" s="959" t="s">
        <v>2876</v>
      </c>
      <c r="G8" s="959" t="s">
        <v>196</v>
      </c>
      <c r="H8" s="958" t="s">
        <v>2874</v>
      </c>
      <c r="I8" s="959" t="s">
        <v>2875</v>
      </c>
      <c r="J8" s="959" t="s">
        <v>130</v>
      </c>
      <c r="K8" s="959" t="s">
        <v>1220</v>
      </c>
      <c r="L8" s="959" t="s">
        <v>2876</v>
      </c>
      <c r="M8" s="959" t="s">
        <v>196</v>
      </c>
      <c r="N8" s="958" t="s">
        <v>2874</v>
      </c>
      <c r="O8" s="959" t="s">
        <v>2875</v>
      </c>
      <c r="P8" s="959" t="s">
        <v>130</v>
      </c>
      <c r="Q8" s="959" t="s">
        <v>1220</v>
      </c>
      <c r="R8" s="959" t="s">
        <v>2876</v>
      </c>
      <c r="S8" s="974" t="s">
        <v>196</v>
      </c>
    </row>
    <row r="9" spans="1:19" ht="15">
      <c r="A9" s="965" t="s">
        <v>880</v>
      </c>
      <c r="B9" s="975"/>
      <c r="C9" s="976"/>
      <c r="D9" s="977"/>
      <c r="E9" s="977"/>
      <c r="F9" s="977"/>
      <c r="G9" s="978"/>
      <c r="H9" s="975"/>
      <c r="I9" s="976"/>
      <c r="J9" s="977"/>
      <c r="K9" s="977"/>
      <c r="L9" s="977"/>
      <c r="M9" s="978"/>
      <c r="N9" s="975"/>
      <c r="O9" s="976"/>
      <c r="P9" s="977"/>
      <c r="Q9" s="977"/>
      <c r="R9" s="978"/>
      <c r="S9" s="977"/>
    </row>
    <row r="10" spans="1:19" ht="15.75" customHeight="1">
      <c r="A10" s="965" t="s">
        <v>2877</v>
      </c>
      <c r="B10" s="975"/>
      <c r="C10" s="976"/>
      <c r="D10" s="977"/>
      <c r="E10" s="977"/>
      <c r="F10" s="977"/>
      <c r="G10" s="978"/>
      <c r="H10" s="975"/>
      <c r="I10" s="976"/>
      <c r="J10" s="977"/>
      <c r="K10" s="977"/>
      <c r="L10" s="977"/>
      <c r="M10" s="978"/>
      <c r="N10" s="975"/>
      <c r="O10" s="976"/>
      <c r="P10" s="977"/>
      <c r="Q10" s="977"/>
      <c r="R10" s="978"/>
      <c r="S10" s="977"/>
    </row>
    <row r="11" spans="1:19" ht="15.75" thickBot="1">
      <c r="A11" s="965" t="s">
        <v>886</v>
      </c>
      <c r="B11" s="975"/>
      <c r="C11" s="976"/>
      <c r="D11" s="977"/>
      <c r="E11" s="977"/>
      <c r="F11" s="977"/>
      <c r="G11" s="978"/>
      <c r="H11" s="975"/>
      <c r="I11" s="976"/>
      <c r="J11" s="977"/>
      <c r="K11" s="977"/>
      <c r="L11" s="977"/>
      <c r="M11" s="978"/>
      <c r="N11" s="975"/>
      <c r="O11" s="976"/>
      <c r="P11" s="977"/>
      <c r="Q11" s="977"/>
      <c r="R11" s="978"/>
      <c r="S11" s="977"/>
    </row>
    <row r="12" spans="1:19" ht="15.75" thickBot="1">
      <c r="A12" s="960" t="s">
        <v>1027</v>
      </c>
      <c r="B12" s="961">
        <f>SUM(B9:B11)</f>
        <v>0</v>
      </c>
      <c r="C12" s="962">
        <f>SUM(C9:C11)</f>
        <v>0</v>
      </c>
      <c r="D12" s="962">
        <f>SUM(D9:D11)</f>
        <v>0</v>
      </c>
      <c r="E12" s="962">
        <f>SUM(E9:E11)</f>
        <v>0</v>
      </c>
      <c r="F12" s="962">
        <f aca="true" t="shared" si="0" ref="F12:S12">SUM(F9:F11)</f>
        <v>0</v>
      </c>
      <c r="G12" s="962">
        <f t="shared" si="0"/>
        <v>0</v>
      </c>
      <c r="H12" s="961">
        <f t="shared" si="0"/>
        <v>0</v>
      </c>
      <c r="I12" s="962">
        <f t="shared" si="0"/>
        <v>0</v>
      </c>
      <c r="J12" s="963">
        <f t="shared" si="0"/>
        <v>0</v>
      </c>
      <c r="K12" s="963">
        <f t="shared" si="0"/>
        <v>0</v>
      </c>
      <c r="L12" s="963">
        <f t="shared" si="0"/>
        <v>0</v>
      </c>
      <c r="M12" s="964">
        <f t="shared" si="0"/>
        <v>0</v>
      </c>
      <c r="N12" s="961">
        <f t="shared" si="0"/>
        <v>0</v>
      </c>
      <c r="O12" s="962">
        <f t="shared" si="0"/>
        <v>0</v>
      </c>
      <c r="P12" s="963">
        <f t="shared" si="0"/>
        <v>0</v>
      </c>
      <c r="Q12" s="963">
        <f t="shared" si="0"/>
        <v>0</v>
      </c>
      <c r="R12" s="964">
        <f t="shared" si="0"/>
        <v>0</v>
      </c>
      <c r="S12" s="963">
        <f t="shared" si="0"/>
        <v>0</v>
      </c>
    </row>
    <row r="14" ht="15">
      <c r="A14" s="1037" t="s">
        <v>2942</v>
      </c>
    </row>
  </sheetData>
  <sheetProtection/>
  <mergeCells count="7">
    <mergeCell ref="A7:A8"/>
    <mergeCell ref="B7:G7"/>
    <mergeCell ref="H7:M7"/>
    <mergeCell ref="N7:S7"/>
    <mergeCell ref="A3:S3"/>
    <mergeCell ref="A5:S5"/>
    <mergeCell ref="R6:S6"/>
  </mergeCells>
  <dataValidations count="1">
    <dataValidation type="whole" operator="greaterThanOrEqual" allowBlank="1" showInputMessage="1" showErrorMessage="1" sqref="B9:S11">
      <formula1>0</formula1>
    </dataValidation>
  </dataValidations>
  <printOptions horizontalCentered="1"/>
  <pageMargins left="0.1968503937007874" right="0.36" top="0.9055118110236221" bottom="0.7480314960629921" header="0.31496062992125984" footer="0.31496062992125984"/>
  <pageSetup fitToHeight="1" fitToWidth="1" horizontalDpi="600" verticalDpi="600" orientation="landscape" paperSize="9" scale="50" r:id="rId2"/>
  <headerFooter>
    <oddHeader>&amp;L                        &amp;G&amp;RAnexo à Circular OE2019 
Série A N.º 1390</oddHeader>
  </headerFooter>
  <legacyDrawingHF r:id="rId1"/>
</worksheet>
</file>

<file path=xl/worksheets/sheet26.xml><?xml version="1.0" encoding="utf-8"?>
<worksheet xmlns="http://schemas.openxmlformats.org/spreadsheetml/2006/main" xmlns:r="http://schemas.openxmlformats.org/officeDocument/2006/relationships">
  <sheetPr>
    <pageSetUpPr fitToPage="1"/>
  </sheetPr>
  <dimension ref="B1:U48"/>
  <sheetViews>
    <sheetView showGridLines="0" zoomScale="70" zoomScaleNormal="70" zoomScaleSheetLayoutView="40" zoomScalePageLayoutView="0" workbookViewId="0" topLeftCell="A1">
      <pane ySplit="6" topLeftCell="A7" activePane="bottomLeft" state="frozen"/>
      <selection pane="topLeft" activeCell="A5" sqref="A5"/>
      <selection pane="bottomLeft" activeCell="A5" sqref="A5"/>
    </sheetView>
  </sheetViews>
  <sheetFormatPr defaultColWidth="9.140625" defaultRowHeight="15"/>
  <cols>
    <col min="1" max="1" width="9.140625" style="1036" customWidth="1"/>
    <col min="2" max="2" width="20.28125" style="987" customWidth="1"/>
    <col min="3" max="3" width="42.00390625" style="987" customWidth="1"/>
    <col min="4" max="4" width="20.421875" style="987" customWidth="1"/>
    <col min="5" max="5" width="21.28125" style="987" customWidth="1"/>
    <col min="6" max="7" width="19.28125" style="987" customWidth="1"/>
    <col min="8" max="8" width="16.7109375" style="987" customWidth="1"/>
    <col min="9" max="11" width="14.421875" style="987" customWidth="1"/>
    <col min="12" max="13" width="19.140625" style="987" customWidth="1"/>
    <col min="14" max="14" width="14.421875" style="987" customWidth="1"/>
    <col min="15" max="16" width="15.7109375" style="987" customWidth="1"/>
    <col min="17" max="21" width="21.140625" style="987" customWidth="1"/>
    <col min="22" max="16384" width="9.140625" style="987" customWidth="1"/>
  </cols>
  <sheetData>
    <row r="1" spans="2:4" ht="24" customHeight="1">
      <c r="B1" s="986" t="s">
        <v>2933</v>
      </c>
      <c r="D1" s="988"/>
    </row>
    <row r="2" spans="2:21" ht="24" customHeight="1">
      <c r="B2" s="986" t="s">
        <v>2934</v>
      </c>
      <c r="C2" s="1409"/>
      <c r="D2" s="1409"/>
      <c r="E2" s="1409"/>
      <c r="F2" s="1409"/>
      <c r="G2" s="1409"/>
      <c r="H2" s="1409"/>
      <c r="I2" s="1409"/>
      <c r="J2" s="1409"/>
      <c r="K2" s="1409"/>
      <c r="L2" s="989"/>
      <c r="M2" s="989"/>
      <c r="N2" s="989"/>
      <c r="O2" s="989"/>
      <c r="P2" s="989"/>
      <c r="Q2" s="989"/>
      <c r="R2" s="989"/>
      <c r="S2" s="989"/>
      <c r="T2" s="989"/>
      <c r="U2" s="989"/>
    </row>
    <row r="4" spans="2:3" ht="15.75" thickBot="1">
      <c r="B4" s="990" t="s">
        <v>2935</v>
      </c>
      <c r="C4" s="990"/>
    </row>
    <row r="5" spans="2:21" s="995" customFormat="1" ht="60">
      <c r="B5" s="991" t="s">
        <v>2936</v>
      </c>
      <c r="C5" s="992" t="s">
        <v>2899</v>
      </c>
      <c r="D5" s="992" t="s">
        <v>2901</v>
      </c>
      <c r="E5" s="992" t="s">
        <v>2903</v>
      </c>
      <c r="F5" s="992" t="s">
        <v>2905</v>
      </c>
      <c r="G5" s="992" t="s">
        <v>2907</v>
      </c>
      <c r="H5" s="992" t="s">
        <v>2908</v>
      </c>
      <c r="I5" s="992" t="s">
        <v>2910</v>
      </c>
      <c r="J5" s="992" t="s">
        <v>2911</v>
      </c>
      <c r="K5" s="992" t="s">
        <v>2912</v>
      </c>
      <c r="L5" s="992" t="s">
        <v>2914</v>
      </c>
      <c r="M5" s="992" t="s">
        <v>2916</v>
      </c>
      <c r="N5" s="992" t="s">
        <v>2918</v>
      </c>
      <c r="O5" s="992" t="s">
        <v>2920</v>
      </c>
      <c r="P5" s="992" t="s">
        <v>2921</v>
      </c>
      <c r="Q5" s="992" t="s">
        <v>2826</v>
      </c>
      <c r="R5" s="993" t="s">
        <v>2937</v>
      </c>
      <c r="S5" s="992" t="s">
        <v>1223</v>
      </c>
      <c r="T5" s="992" t="s">
        <v>2938</v>
      </c>
      <c r="U5" s="994" t="s">
        <v>2939</v>
      </c>
    </row>
    <row r="6" spans="2:21" s="1000" customFormat="1" ht="9" thickBot="1">
      <c r="B6" s="996">
        <v>1</v>
      </c>
      <c r="C6" s="997">
        <v>2</v>
      </c>
      <c r="D6" s="997">
        <v>3</v>
      </c>
      <c r="E6" s="997">
        <v>4</v>
      </c>
      <c r="F6" s="997">
        <v>5</v>
      </c>
      <c r="G6" s="997">
        <v>6</v>
      </c>
      <c r="H6" s="997">
        <v>7</v>
      </c>
      <c r="I6" s="997">
        <v>8</v>
      </c>
      <c r="J6" s="997">
        <v>9</v>
      </c>
      <c r="K6" s="997">
        <v>10</v>
      </c>
      <c r="L6" s="997">
        <v>11</v>
      </c>
      <c r="M6" s="997">
        <v>12</v>
      </c>
      <c r="N6" s="997">
        <v>13</v>
      </c>
      <c r="O6" s="997">
        <v>14</v>
      </c>
      <c r="P6" s="997">
        <v>15</v>
      </c>
      <c r="Q6" s="997">
        <v>16</v>
      </c>
      <c r="R6" s="998">
        <v>17</v>
      </c>
      <c r="S6" s="997">
        <v>18</v>
      </c>
      <c r="T6" s="997">
        <v>19</v>
      </c>
      <c r="U6" s="999">
        <v>20</v>
      </c>
    </row>
    <row r="7" spans="2:21" s="1013" customFormat="1" ht="18.75" customHeight="1">
      <c r="B7" s="1001"/>
      <c r="C7" s="1002"/>
      <c r="D7" s="1003"/>
      <c r="E7" s="1003"/>
      <c r="F7" s="1004"/>
      <c r="G7" s="1004"/>
      <c r="H7" s="1005"/>
      <c r="I7" s="1006"/>
      <c r="J7" s="1006"/>
      <c r="K7" s="1007"/>
      <c r="L7" s="1008"/>
      <c r="M7" s="1008"/>
      <c r="N7" s="1009"/>
      <c r="O7" s="1010"/>
      <c r="P7" s="1010"/>
      <c r="Q7" s="1010"/>
      <c r="R7" s="1011"/>
      <c r="S7" s="1010"/>
      <c r="T7" s="1010"/>
      <c r="U7" s="1012"/>
    </row>
    <row r="8" spans="2:21" s="1013" customFormat="1" ht="18.75" customHeight="1">
      <c r="B8" s="1014"/>
      <c r="C8" s="1015"/>
      <c r="D8" s="1015"/>
      <c r="E8" s="1015"/>
      <c r="F8" s="1016"/>
      <c r="G8" s="1016"/>
      <c r="H8" s="1017"/>
      <c r="I8" s="1018"/>
      <c r="J8" s="1018"/>
      <c r="K8" s="1019"/>
      <c r="L8" s="1020"/>
      <c r="M8" s="1020"/>
      <c r="N8" s="1021"/>
      <c r="O8" s="1022"/>
      <c r="P8" s="1022"/>
      <c r="Q8" s="1022"/>
      <c r="R8" s="1023"/>
      <c r="S8" s="1022"/>
      <c r="T8" s="1022"/>
      <c r="U8" s="1024"/>
    </row>
    <row r="9" spans="2:21" s="1013" customFormat="1" ht="18.75" customHeight="1">
      <c r="B9" s="1014"/>
      <c r="C9" s="1015"/>
      <c r="D9" s="1015"/>
      <c r="E9" s="1015"/>
      <c r="F9" s="1016"/>
      <c r="G9" s="1016"/>
      <c r="H9" s="1017"/>
      <c r="I9" s="1018"/>
      <c r="J9" s="1018"/>
      <c r="K9" s="1019"/>
      <c r="L9" s="1020"/>
      <c r="M9" s="1020"/>
      <c r="N9" s="1021"/>
      <c r="O9" s="1022"/>
      <c r="P9" s="1022"/>
      <c r="Q9" s="1022"/>
      <c r="R9" s="1023"/>
      <c r="S9" s="1022"/>
      <c r="T9" s="1022"/>
      <c r="U9" s="1024"/>
    </row>
    <row r="10" spans="2:21" s="1013" customFormat="1" ht="18.75" customHeight="1">
      <c r="B10" s="1014"/>
      <c r="C10" s="1015"/>
      <c r="D10" s="1015"/>
      <c r="E10" s="1015"/>
      <c r="F10" s="1016"/>
      <c r="G10" s="1016"/>
      <c r="H10" s="1017"/>
      <c r="I10" s="1018"/>
      <c r="J10" s="1018"/>
      <c r="K10" s="1019"/>
      <c r="L10" s="1020"/>
      <c r="M10" s="1020"/>
      <c r="N10" s="1021"/>
      <c r="O10" s="1022"/>
      <c r="P10" s="1022"/>
      <c r="Q10" s="1022"/>
      <c r="R10" s="1023"/>
      <c r="S10" s="1022"/>
      <c r="T10" s="1022"/>
      <c r="U10" s="1024"/>
    </row>
    <row r="11" spans="2:21" s="1013" customFormat="1" ht="18.75" customHeight="1">
      <c r="B11" s="1014"/>
      <c r="C11" s="1015"/>
      <c r="D11" s="1015"/>
      <c r="E11" s="1015"/>
      <c r="F11" s="1016"/>
      <c r="G11" s="1016"/>
      <c r="H11" s="1017"/>
      <c r="I11" s="1018"/>
      <c r="J11" s="1018"/>
      <c r="K11" s="1019"/>
      <c r="L11" s="1020"/>
      <c r="M11" s="1020"/>
      <c r="N11" s="1021"/>
      <c r="O11" s="1022"/>
      <c r="P11" s="1022"/>
      <c r="Q11" s="1022"/>
      <c r="R11" s="1023"/>
      <c r="S11" s="1022"/>
      <c r="T11" s="1022"/>
      <c r="U11" s="1024"/>
    </row>
    <row r="12" spans="2:21" s="1013" customFormat="1" ht="18.75" customHeight="1">
      <c r="B12" s="1014"/>
      <c r="C12" s="1015"/>
      <c r="D12" s="1015"/>
      <c r="E12" s="1015"/>
      <c r="F12" s="1016"/>
      <c r="G12" s="1016"/>
      <c r="H12" s="1017"/>
      <c r="I12" s="1018"/>
      <c r="J12" s="1018"/>
      <c r="K12" s="1019"/>
      <c r="L12" s="1020"/>
      <c r="M12" s="1020"/>
      <c r="N12" s="1021"/>
      <c r="O12" s="1022"/>
      <c r="P12" s="1022"/>
      <c r="Q12" s="1022"/>
      <c r="R12" s="1023"/>
      <c r="S12" s="1022"/>
      <c r="T12" s="1022"/>
      <c r="U12" s="1024"/>
    </row>
    <row r="13" spans="2:21" s="1013" customFormat="1" ht="18.75" customHeight="1">
      <c r="B13" s="1014"/>
      <c r="C13" s="1015"/>
      <c r="D13" s="1015"/>
      <c r="E13" s="1015"/>
      <c r="F13" s="1016"/>
      <c r="G13" s="1016"/>
      <c r="H13" s="1017"/>
      <c r="I13" s="1018"/>
      <c r="J13" s="1018"/>
      <c r="K13" s="1019"/>
      <c r="L13" s="1020"/>
      <c r="M13" s="1020"/>
      <c r="N13" s="1021"/>
      <c r="O13" s="1022"/>
      <c r="P13" s="1022"/>
      <c r="Q13" s="1022"/>
      <c r="R13" s="1023"/>
      <c r="S13" s="1022"/>
      <c r="T13" s="1022"/>
      <c r="U13" s="1024"/>
    </row>
    <row r="14" spans="2:21" s="1013" customFormat="1" ht="18.75" customHeight="1">
      <c r="B14" s="1014"/>
      <c r="C14" s="1015"/>
      <c r="D14" s="1015"/>
      <c r="E14" s="1015"/>
      <c r="F14" s="1016"/>
      <c r="G14" s="1016"/>
      <c r="H14" s="1017"/>
      <c r="I14" s="1018"/>
      <c r="J14" s="1018"/>
      <c r="K14" s="1019"/>
      <c r="L14" s="1020"/>
      <c r="M14" s="1020"/>
      <c r="N14" s="1021"/>
      <c r="O14" s="1022"/>
      <c r="P14" s="1022"/>
      <c r="Q14" s="1022"/>
      <c r="R14" s="1023"/>
      <c r="S14" s="1022"/>
      <c r="T14" s="1022"/>
      <c r="U14" s="1024"/>
    </row>
    <row r="15" spans="2:21" s="1013" customFormat="1" ht="18.75" customHeight="1">
      <c r="B15" s="1014"/>
      <c r="C15" s="1015"/>
      <c r="D15" s="1015"/>
      <c r="E15" s="1015"/>
      <c r="F15" s="1016"/>
      <c r="G15" s="1016"/>
      <c r="H15" s="1017"/>
      <c r="I15" s="1018"/>
      <c r="J15" s="1018"/>
      <c r="K15" s="1019"/>
      <c r="L15" s="1020"/>
      <c r="M15" s="1020"/>
      <c r="N15" s="1021"/>
      <c r="O15" s="1022"/>
      <c r="P15" s="1022"/>
      <c r="Q15" s="1022"/>
      <c r="R15" s="1023"/>
      <c r="S15" s="1022"/>
      <c r="T15" s="1022"/>
      <c r="U15" s="1024"/>
    </row>
    <row r="16" spans="2:21" s="1013" customFormat="1" ht="18.75" customHeight="1">
      <c r="B16" s="1014"/>
      <c r="C16" s="1015"/>
      <c r="D16" s="1015"/>
      <c r="E16" s="1015"/>
      <c r="F16" s="1016"/>
      <c r="G16" s="1016"/>
      <c r="H16" s="1017"/>
      <c r="I16" s="1018"/>
      <c r="J16" s="1018"/>
      <c r="K16" s="1019"/>
      <c r="L16" s="1020"/>
      <c r="M16" s="1020"/>
      <c r="N16" s="1021"/>
      <c r="O16" s="1022"/>
      <c r="P16" s="1022"/>
      <c r="Q16" s="1022"/>
      <c r="R16" s="1023"/>
      <c r="S16" s="1022"/>
      <c r="T16" s="1022"/>
      <c r="U16" s="1024"/>
    </row>
    <row r="17" spans="2:21" s="1013" customFormat="1" ht="18.75" customHeight="1">
      <c r="B17" s="1014"/>
      <c r="C17" s="1015"/>
      <c r="D17" s="1015"/>
      <c r="E17" s="1015"/>
      <c r="F17" s="1016"/>
      <c r="G17" s="1016"/>
      <c r="H17" s="1017"/>
      <c r="I17" s="1018"/>
      <c r="J17" s="1018"/>
      <c r="K17" s="1019"/>
      <c r="L17" s="1020"/>
      <c r="M17" s="1020"/>
      <c r="N17" s="1021"/>
      <c r="O17" s="1022"/>
      <c r="P17" s="1022"/>
      <c r="Q17" s="1022"/>
      <c r="R17" s="1023"/>
      <c r="S17" s="1022"/>
      <c r="T17" s="1022"/>
      <c r="U17" s="1024"/>
    </row>
    <row r="18" spans="2:21" s="1013" customFormat="1" ht="18.75" customHeight="1">
      <c r="B18" s="1014"/>
      <c r="C18" s="1015"/>
      <c r="D18" s="1015"/>
      <c r="E18" s="1015"/>
      <c r="F18" s="1016"/>
      <c r="G18" s="1016"/>
      <c r="H18" s="1017"/>
      <c r="I18" s="1018"/>
      <c r="J18" s="1018"/>
      <c r="K18" s="1019"/>
      <c r="L18" s="1020"/>
      <c r="M18" s="1020"/>
      <c r="N18" s="1021"/>
      <c r="O18" s="1022"/>
      <c r="P18" s="1022"/>
      <c r="Q18" s="1022"/>
      <c r="R18" s="1023"/>
      <c r="S18" s="1022"/>
      <c r="T18" s="1022"/>
      <c r="U18" s="1024"/>
    </row>
    <row r="19" spans="2:21" s="1013" customFormat="1" ht="18.75" customHeight="1">
      <c r="B19" s="1014"/>
      <c r="C19" s="1015"/>
      <c r="D19" s="1015"/>
      <c r="E19" s="1015"/>
      <c r="F19" s="1016"/>
      <c r="G19" s="1016"/>
      <c r="H19" s="1017"/>
      <c r="I19" s="1018"/>
      <c r="J19" s="1018"/>
      <c r="K19" s="1019"/>
      <c r="L19" s="1020"/>
      <c r="M19" s="1020"/>
      <c r="N19" s="1021"/>
      <c r="O19" s="1022"/>
      <c r="P19" s="1022"/>
      <c r="Q19" s="1022"/>
      <c r="R19" s="1023"/>
      <c r="S19" s="1022"/>
      <c r="T19" s="1022"/>
      <c r="U19" s="1024"/>
    </row>
    <row r="20" spans="2:21" s="1013" customFormat="1" ht="18.75" customHeight="1">
      <c r="B20" s="1014"/>
      <c r="C20" s="1015"/>
      <c r="D20" s="1015"/>
      <c r="E20" s="1015"/>
      <c r="F20" s="1016"/>
      <c r="G20" s="1016"/>
      <c r="H20" s="1017"/>
      <c r="I20" s="1018"/>
      <c r="J20" s="1018"/>
      <c r="K20" s="1019"/>
      <c r="L20" s="1020"/>
      <c r="M20" s="1020"/>
      <c r="N20" s="1021"/>
      <c r="O20" s="1022"/>
      <c r="P20" s="1022"/>
      <c r="Q20" s="1022"/>
      <c r="R20" s="1023"/>
      <c r="S20" s="1022"/>
      <c r="T20" s="1022"/>
      <c r="U20" s="1024"/>
    </row>
    <row r="21" spans="2:21" s="1013" customFormat="1" ht="18.75" customHeight="1">
      <c r="B21" s="1014"/>
      <c r="C21" s="1015"/>
      <c r="D21" s="1015"/>
      <c r="E21" s="1015"/>
      <c r="F21" s="1016"/>
      <c r="G21" s="1016"/>
      <c r="H21" s="1017"/>
      <c r="I21" s="1018"/>
      <c r="J21" s="1018"/>
      <c r="K21" s="1019"/>
      <c r="L21" s="1020"/>
      <c r="M21" s="1020"/>
      <c r="N21" s="1021"/>
      <c r="O21" s="1022"/>
      <c r="P21" s="1022"/>
      <c r="Q21" s="1022"/>
      <c r="R21" s="1023"/>
      <c r="S21" s="1022"/>
      <c r="T21" s="1022"/>
      <c r="U21" s="1024"/>
    </row>
    <row r="22" spans="2:21" s="1013" customFormat="1" ht="18.75" customHeight="1">
      <c r="B22" s="1014"/>
      <c r="C22" s="1015"/>
      <c r="D22" s="1015"/>
      <c r="E22" s="1015"/>
      <c r="F22" s="1016"/>
      <c r="G22" s="1016"/>
      <c r="H22" s="1017"/>
      <c r="I22" s="1018"/>
      <c r="J22" s="1018"/>
      <c r="K22" s="1019"/>
      <c r="L22" s="1020"/>
      <c r="M22" s="1020"/>
      <c r="N22" s="1021"/>
      <c r="O22" s="1022"/>
      <c r="P22" s="1022"/>
      <c r="Q22" s="1022"/>
      <c r="R22" s="1023"/>
      <c r="S22" s="1022"/>
      <c r="T22" s="1022"/>
      <c r="U22" s="1024"/>
    </row>
    <row r="23" spans="2:21" s="1013" customFormat="1" ht="18.75" customHeight="1">
      <c r="B23" s="1014"/>
      <c r="C23" s="1015"/>
      <c r="D23" s="1015"/>
      <c r="E23" s="1015"/>
      <c r="F23" s="1016"/>
      <c r="G23" s="1016"/>
      <c r="H23" s="1017"/>
      <c r="I23" s="1018"/>
      <c r="J23" s="1018"/>
      <c r="K23" s="1019"/>
      <c r="L23" s="1020"/>
      <c r="M23" s="1020"/>
      <c r="N23" s="1021"/>
      <c r="O23" s="1022"/>
      <c r="P23" s="1022"/>
      <c r="Q23" s="1022"/>
      <c r="R23" s="1023"/>
      <c r="S23" s="1022"/>
      <c r="T23" s="1022"/>
      <c r="U23" s="1024"/>
    </row>
    <row r="24" spans="2:21" s="1013" customFormat="1" ht="18.75" customHeight="1">
      <c r="B24" s="1014"/>
      <c r="C24" s="1015"/>
      <c r="D24" s="1015"/>
      <c r="E24" s="1015"/>
      <c r="F24" s="1016"/>
      <c r="G24" s="1016"/>
      <c r="H24" s="1017"/>
      <c r="I24" s="1018"/>
      <c r="J24" s="1018"/>
      <c r="K24" s="1019"/>
      <c r="L24" s="1020"/>
      <c r="M24" s="1020"/>
      <c r="N24" s="1021"/>
      <c r="O24" s="1022"/>
      <c r="P24" s="1022"/>
      <c r="Q24" s="1022"/>
      <c r="R24" s="1023"/>
      <c r="S24" s="1022"/>
      <c r="T24" s="1022"/>
      <c r="U24" s="1024"/>
    </row>
    <row r="25" spans="2:21" s="1013" customFormat="1" ht="18.75" customHeight="1">
      <c r="B25" s="1014"/>
      <c r="C25" s="1015"/>
      <c r="D25" s="1015"/>
      <c r="E25" s="1015"/>
      <c r="F25" s="1016"/>
      <c r="G25" s="1016"/>
      <c r="H25" s="1017"/>
      <c r="I25" s="1018"/>
      <c r="J25" s="1018"/>
      <c r="K25" s="1019"/>
      <c r="L25" s="1020"/>
      <c r="M25" s="1020"/>
      <c r="N25" s="1021"/>
      <c r="O25" s="1022"/>
      <c r="P25" s="1022"/>
      <c r="Q25" s="1022"/>
      <c r="R25" s="1023"/>
      <c r="S25" s="1022"/>
      <c r="T25" s="1022"/>
      <c r="U25" s="1024"/>
    </row>
    <row r="26" spans="2:21" s="1013" customFormat="1" ht="18.75" customHeight="1">
      <c r="B26" s="1014"/>
      <c r="C26" s="1015"/>
      <c r="D26" s="1015"/>
      <c r="E26" s="1015"/>
      <c r="F26" s="1016"/>
      <c r="G26" s="1016"/>
      <c r="H26" s="1017"/>
      <c r="I26" s="1018"/>
      <c r="J26" s="1018"/>
      <c r="K26" s="1019"/>
      <c r="L26" s="1020"/>
      <c r="M26" s="1020"/>
      <c r="N26" s="1021"/>
      <c r="O26" s="1022"/>
      <c r="P26" s="1022"/>
      <c r="Q26" s="1022"/>
      <c r="R26" s="1023"/>
      <c r="S26" s="1022"/>
      <c r="T26" s="1022"/>
      <c r="U26" s="1024"/>
    </row>
    <row r="27" spans="2:21" s="1013" customFormat="1" ht="18.75" customHeight="1">
      <c r="B27" s="1014"/>
      <c r="C27" s="1015"/>
      <c r="D27" s="1015"/>
      <c r="E27" s="1015"/>
      <c r="F27" s="1016"/>
      <c r="G27" s="1016"/>
      <c r="H27" s="1017"/>
      <c r="I27" s="1018"/>
      <c r="J27" s="1018"/>
      <c r="K27" s="1019"/>
      <c r="L27" s="1020"/>
      <c r="M27" s="1020"/>
      <c r="N27" s="1021"/>
      <c r="O27" s="1022"/>
      <c r="P27" s="1022"/>
      <c r="Q27" s="1022"/>
      <c r="R27" s="1023"/>
      <c r="S27" s="1022"/>
      <c r="T27" s="1022"/>
      <c r="U27" s="1024"/>
    </row>
    <row r="28" spans="2:21" s="1013" customFormat="1" ht="18.75" customHeight="1">
      <c r="B28" s="1014"/>
      <c r="C28" s="1015"/>
      <c r="D28" s="1015"/>
      <c r="E28" s="1015"/>
      <c r="F28" s="1016"/>
      <c r="G28" s="1016"/>
      <c r="H28" s="1017"/>
      <c r="I28" s="1018"/>
      <c r="J28" s="1018"/>
      <c r="K28" s="1019"/>
      <c r="L28" s="1020"/>
      <c r="M28" s="1020"/>
      <c r="N28" s="1021"/>
      <c r="O28" s="1022"/>
      <c r="P28" s="1022"/>
      <c r="Q28" s="1022"/>
      <c r="R28" s="1023"/>
      <c r="S28" s="1022"/>
      <c r="T28" s="1022"/>
      <c r="U28" s="1024"/>
    </row>
    <row r="29" spans="2:21" s="1013" customFormat="1" ht="18.75" customHeight="1">
      <c r="B29" s="1014"/>
      <c r="C29" s="1015"/>
      <c r="D29" s="1015"/>
      <c r="E29" s="1015"/>
      <c r="F29" s="1016"/>
      <c r="G29" s="1016"/>
      <c r="H29" s="1017"/>
      <c r="I29" s="1018"/>
      <c r="J29" s="1018"/>
      <c r="K29" s="1019"/>
      <c r="L29" s="1020"/>
      <c r="M29" s="1020"/>
      <c r="N29" s="1021"/>
      <c r="O29" s="1022"/>
      <c r="P29" s="1022"/>
      <c r="Q29" s="1022"/>
      <c r="R29" s="1023"/>
      <c r="S29" s="1022"/>
      <c r="T29" s="1022"/>
      <c r="U29" s="1024"/>
    </row>
    <row r="30" spans="2:21" s="1013" customFormat="1" ht="18.75" customHeight="1">
      <c r="B30" s="1014"/>
      <c r="C30" s="1015"/>
      <c r="D30" s="1015"/>
      <c r="E30" s="1015"/>
      <c r="F30" s="1016"/>
      <c r="G30" s="1016"/>
      <c r="H30" s="1017"/>
      <c r="I30" s="1018"/>
      <c r="J30" s="1018"/>
      <c r="K30" s="1019"/>
      <c r="L30" s="1020"/>
      <c r="M30" s="1020"/>
      <c r="N30" s="1021"/>
      <c r="O30" s="1022"/>
      <c r="P30" s="1022"/>
      <c r="Q30" s="1022"/>
      <c r="R30" s="1023"/>
      <c r="S30" s="1022"/>
      <c r="T30" s="1022"/>
      <c r="U30" s="1024"/>
    </row>
    <row r="31" spans="2:21" s="1013" customFormat="1" ht="18.75" customHeight="1">
      <c r="B31" s="1014"/>
      <c r="C31" s="1015"/>
      <c r="D31" s="1015"/>
      <c r="E31" s="1015"/>
      <c r="F31" s="1016"/>
      <c r="G31" s="1016"/>
      <c r="H31" s="1017"/>
      <c r="I31" s="1018"/>
      <c r="J31" s="1018"/>
      <c r="K31" s="1019"/>
      <c r="L31" s="1020"/>
      <c r="M31" s="1020"/>
      <c r="N31" s="1021"/>
      <c r="O31" s="1022"/>
      <c r="P31" s="1022"/>
      <c r="Q31" s="1022"/>
      <c r="R31" s="1023"/>
      <c r="S31" s="1022"/>
      <c r="T31" s="1022"/>
      <c r="U31" s="1024"/>
    </row>
    <row r="32" spans="2:21" s="1013" customFormat="1" ht="18.75" customHeight="1">
      <c r="B32" s="1014"/>
      <c r="C32" s="1015"/>
      <c r="D32" s="1015"/>
      <c r="E32" s="1015"/>
      <c r="F32" s="1016"/>
      <c r="G32" s="1016"/>
      <c r="H32" s="1017"/>
      <c r="I32" s="1018"/>
      <c r="J32" s="1018"/>
      <c r="K32" s="1019"/>
      <c r="L32" s="1020"/>
      <c r="M32" s="1020"/>
      <c r="N32" s="1021"/>
      <c r="O32" s="1022"/>
      <c r="P32" s="1022"/>
      <c r="Q32" s="1022"/>
      <c r="R32" s="1023"/>
      <c r="S32" s="1022"/>
      <c r="T32" s="1022"/>
      <c r="U32" s="1024"/>
    </row>
    <row r="33" spans="2:21" s="1013" customFormat="1" ht="18.75" customHeight="1">
      <c r="B33" s="1014"/>
      <c r="C33" s="1015"/>
      <c r="D33" s="1015"/>
      <c r="E33" s="1015"/>
      <c r="F33" s="1016"/>
      <c r="G33" s="1016"/>
      <c r="H33" s="1017"/>
      <c r="I33" s="1018"/>
      <c r="J33" s="1018"/>
      <c r="K33" s="1019"/>
      <c r="L33" s="1020"/>
      <c r="M33" s="1020"/>
      <c r="N33" s="1021"/>
      <c r="O33" s="1022"/>
      <c r="P33" s="1022"/>
      <c r="Q33" s="1022"/>
      <c r="R33" s="1023"/>
      <c r="S33" s="1022"/>
      <c r="T33" s="1022"/>
      <c r="U33" s="1024"/>
    </row>
    <row r="34" spans="2:21" s="1013" customFormat="1" ht="18.75" customHeight="1">
      <c r="B34" s="1014"/>
      <c r="C34" s="1015"/>
      <c r="D34" s="1015"/>
      <c r="E34" s="1015"/>
      <c r="F34" s="1016"/>
      <c r="G34" s="1016"/>
      <c r="H34" s="1017"/>
      <c r="I34" s="1018"/>
      <c r="J34" s="1018"/>
      <c r="K34" s="1019"/>
      <c r="L34" s="1020"/>
      <c r="M34" s="1020"/>
      <c r="N34" s="1021"/>
      <c r="O34" s="1022"/>
      <c r="P34" s="1022"/>
      <c r="Q34" s="1022"/>
      <c r="R34" s="1023"/>
      <c r="S34" s="1022"/>
      <c r="T34" s="1022"/>
      <c r="U34" s="1024"/>
    </row>
    <row r="35" spans="2:21" s="1013" customFormat="1" ht="18.75" customHeight="1">
      <c r="B35" s="1014"/>
      <c r="C35" s="1015"/>
      <c r="D35" s="1015"/>
      <c r="E35" s="1015"/>
      <c r="F35" s="1016"/>
      <c r="G35" s="1016"/>
      <c r="H35" s="1017"/>
      <c r="I35" s="1018"/>
      <c r="J35" s="1018"/>
      <c r="K35" s="1019"/>
      <c r="L35" s="1020"/>
      <c r="M35" s="1020"/>
      <c r="N35" s="1021"/>
      <c r="O35" s="1022"/>
      <c r="P35" s="1022"/>
      <c r="Q35" s="1022"/>
      <c r="R35" s="1023"/>
      <c r="S35" s="1022"/>
      <c r="T35" s="1022"/>
      <c r="U35" s="1024"/>
    </row>
    <row r="36" spans="2:21" s="1013" customFormat="1" ht="18.75" customHeight="1">
      <c r="B36" s="1014"/>
      <c r="C36" s="1015"/>
      <c r="D36" s="1015"/>
      <c r="E36" s="1015"/>
      <c r="F36" s="1016"/>
      <c r="G36" s="1016"/>
      <c r="H36" s="1017"/>
      <c r="I36" s="1018"/>
      <c r="J36" s="1018"/>
      <c r="K36" s="1019"/>
      <c r="L36" s="1020"/>
      <c r="M36" s="1020"/>
      <c r="N36" s="1021"/>
      <c r="O36" s="1022"/>
      <c r="P36" s="1022"/>
      <c r="Q36" s="1022"/>
      <c r="R36" s="1023"/>
      <c r="S36" s="1022"/>
      <c r="T36" s="1022"/>
      <c r="U36" s="1024"/>
    </row>
    <row r="37" spans="2:21" s="1013" customFormat="1" ht="18.75" customHeight="1">
      <c r="B37" s="1014"/>
      <c r="C37" s="1015"/>
      <c r="D37" s="1015"/>
      <c r="E37" s="1015"/>
      <c r="F37" s="1016"/>
      <c r="G37" s="1016"/>
      <c r="H37" s="1017"/>
      <c r="I37" s="1018"/>
      <c r="J37" s="1018"/>
      <c r="K37" s="1019"/>
      <c r="L37" s="1020"/>
      <c r="M37" s="1020"/>
      <c r="N37" s="1021"/>
      <c r="O37" s="1022"/>
      <c r="P37" s="1022"/>
      <c r="Q37" s="1022"/>
      <c r="R37" s="1023"/>
      <c r="S37" s="1022"/>
      <c r="T37" s="1022"/>
      <c r="U37" s="1024"/>
    </row>
    <row r="38" spans="2:21" s="1013" customFormat="1" ht="18.75" customHeight="1">
      <c r="B38" s="1014"/>
      <c r="C38" s="1015"/>
      <c r="D38" s="1015"/>
      <c r="E38" s="1015"/>
      <c r="F38" s="1016"/>
      <c r="G38" s="1016"/>
      <c r="H38" s="1017"/>
      <c r="I38" s="1018"/>
      <c r="J38" s="1018"/>
      <c r="K38" s="1019"/>
      <c r="L38" s="1020"/>
      <c r="M38" s="1020"/>
      <c r="N38" s="1021"/>
      <c r="O38" s="1022"/>
      <c r="P38" s="1022"/>
      <c r="Q38" s="1022"/>
      <c r="R38" s="1023"/>
      <c r="S38" s="1022"/>
      <c r="T38" s="1022"/>
      <c r="U38" s="1024"/>
    </row>
    <row r="39" spans="2:21" s="1013" customFormat="1" ht="18.75" customHeight="1">
      <c r="B39" s="1014"/>
      <c r="C39" s="1015"/>
      <c r="D39" s="1015"/>
      <c r="E39" s="1015"/>
      <c r="F39" s="1016"/>
      <c r="G39" s="1016"/>
      <c r="H39" s="1017"/>
      <c r="I39" s="1018"/>
      <c r="J39" s="1018"/>
      <c r="K39" s="1019"/>
      <c r="L39" s="1020"/>
      <c r="M39" s="1020"/>
      <c r="N39" s="1021"/>
      <c r="O39" s="1022"/>
      <c r="P39" s="1022"/>
      <c r="Q39" s="1022"/>
      <c r="R39" s="1023"/>
      <c r="S39" s="1022"/>
      <c r="T39" s="1022"/>
      <c r="U39" s="1024"/>
    </row>
    <row r="40" spans="2:21" s="1013" customFormat="1" ht="18.75" customHeight="1">
      <c r="B40" s="1014"/>
      <c r="C40" s="1015"/>
      <c r="D40" s="1015"/>
      <c r="E40" s="1015"/>
      <c r="F40" s="1016"/>
      <c r="G40" s="1016"/>
      <c r="H40" s="1017"/>
      <c r="I40" s="1018"/>
      <c r="J40" s="1018"/>
      <c r="K40" s="1019"/>
      <c r="L40" s="1020"/>
      <c r="M40" s="1020"/>
      <c r="N40" s="1021"/>
      <c r="O40" s="1022"/>
      <c r="P40" s="1022"/>
      <c r="Q40" s="1022"/>
      <c r="R40" s="1023"/>
      <c r="S40" s="1022"/>
      <c r="T40" s="1022"/>
      <c r="U40" s="1024"/>
    </row>
    <row r="41" spans="2:21" s="1013" customFormat="1" ht="18.75" customHeight="1">
      <c r="B41" s="1014"/>
      <c r="C41" s="1015"/>
      <c r="D41" s="1015"/>
      <c r="E41" s="1015"/>
      <c r="F41" s="1016"/>
      <c r="G41" s="1016"/>
      <c r="H41" s="1017"/>
      <c r="I41" s="1018"/>
      <c r="J41" s="1018"/>
      <c r="K41" s="1019"/>
      <c r="L41" s="1020"/>
      <c r="M41" s="1020"/>
      <c r="N41" s="1021"/>
      <c r="O41" s="1022"/>
      <c r="P41" s="1022"/>
      <c r="Q41" s="1022"/>
      <c r="R41" s="1023"/>
      <c r="S41" s="1022"/>
      <c r="T41" s="1022"/>
      <c r="U41" s="1024"/>
    </row>
    <row r="42" spans="2:21" s="1013" customFormat="1" ht="18.75" customHeight="1">
      <c r="B42" s="1014"/>
      <c r="C42" s="1015"/>
      <c r="D42" s="1015"/>
      <c r="E42" s="1015"/>
      <c r="F42" s="1016"/>
      <c r="G42" s="1016"/>
      <c r="H42" s="1017"/>
      <c r="I42" s="1018"/>
      <c r="J42" s="1018"/>
      <c r="K42" s="1019"/>
      <c r="L42" s="1020"/>
      <c r="M42" s="1020"/>
      <c r="N42" s="1021"/>
      <c r="O42" s="1022"/>
      <c r="P42" s="1022"/>
      <c r="Q42" s="1022"/>
      <c r="R42" s="1023"/>
      <c r="S42" s="1022"/>
      <c r="T42" s="1022"/>
      <c r="U42" s="1024"/>
    </row>
    <row r="43" spans="2:21" s="1013" customFormat="1" ht="18.75" customHeight="1">
      <c r="B43" s="1014"/>
      <c r="C43" s="1015"/>
      <c r="D43" s="1015"/>
      <c r="E43" s="1015"/>
      <c r="F43" s="1016"/>
      <c r="G43" s="1016"/>
      <c r="H43" s="1017"/>
      <c r="I43" s="1018"/>
      <c r="J43" s="1018"/>
      <c r="K43" s="1019"/>
      <c r="L43" s="1020"/>
      <c r="M43" s="1020"/>
      <c r="N43" s="1021"/>
      <c r="O43" s="1022"/>
      <c r="P43" s="1022"/>
      <c r="Q43" s="1022"/>
      <c r="R43" s="1023"/>
      <c r="S43" s="1022"/>
      <c r="T43" s="1022"/>
      <c r="U43" s="1024"/>
    </row>
    <row r="44" spans="2:21" s="1013" customFormat="1" ht="18.75" customHeight="1">
      <c r="B44" s="1014"/>
      <c r="C44" s="1015"/>
      <c r="D44" s="1015"/>
      <c r="E44" s="1015"/>
      <c r="F44" s="1016"/>
      <c r="G44" s="1016"/>
      <c r="H44" s="1017"/>
      <c r="I44" s="1018"/>
      <c r="J44" s="1018"/>
      <c r="K44" s="1019"/>
      <c r="L44" s="1020"/>
      <c r="M44" s="1020"/>
      <c r="N44" s="1021"/>
      <c r="O44" s="1022"/>
      <c r="P44" s="1022"/>
      <c r="Q44" s="1022"/>
      <c r="R44" s="1023"/>
      <c r="S44" s="1022"/>
      <c r="T44" s="1022"/>
      <c r="U44" s="1024"/>
    </row>
    <row r="45" spans="2:21" s="1013" customFormat="1" ht="18.75" customHeight="1">
      <c r="B45" s="1014"/>
      <c r="C45" s="1015"/>
      <c r="D45" s="1015"/>
      <c r="E45" s="1015"/>
      <c r="F45" s="1016"/>
      <c r="G45" s="1016"/>
      <c r="H45" s="1017"/>
      <c r="I45" s="1018"/>
      <c r="J45" s="1018"/>
      <c r="K45" s="1019"/>
      <c r="L45" s="1020"/>
      <c r="M45" s="1020"/>
      <c r="N45" s="1021"/>
      <c r="O45" s="1022"/>
      <c r="P45" s="1022"/>
      <c r="Q45" s="1022"/>
      <c r="R45" s="1023"/>
      <c r="S45" s="1022"/>
      <c r="T45" s="1022"/>
      <c r="U45" s="1024"/>
    </row>
    <row r="46" spans="2:21" s="1013" customFormat="1" ht="18.75" customHeight="1">
      <c r="B46" s="1014" t="s">
        <v>103</v>
      </c>
      <c r="C46" s="1015"/>
      <c r="D46" s="1015"/>
      <c r="E46" s="1015"/>
      <c r="F46" s="1016"/>
      <c r="G46" s="1016"/>
      <c r="H46" s="1017"/>
      <c r="I46" s="1018"/>
      <c r="J46" s="1018"/>
      <c r="K46" s="1019"/>
      <c r="L46" s="1020"/>
      <c r="M46" s="1020"/>
      <c r="N46" s="1021"/>
      <c r="O46" s="1022"/>
      <c r="P46" s="1022"/>
      <c r="Q46" s="1022"/>
      <c r="R46" s="1023"/>
      <c r="S46" s="1022"/>
      <c r="T46" s="1022"/>
      <c r="U46" s="1024"/>
    </row>
    <row r="47" spans="2:21" s="1013" customFormat="1" ht="18.75" customHeight="1" thickBot="1">
      <c r="B47" s="1025"/>
      <c r="C47" s="1026"/>
      <c r="D47" s="1026"/>
      <c r="E47" s="1026"/>
      <c r="F47" s="1027"/>
      <c r="G47" s="1027"/>
      <c r="H47" s="1028"/>
      <c r="I47" s="1029"/>
      <c r="J47" s="1029"/>
      <c r="K47" s="1030"/>
      <c r="L47" s="1031"/>
      <c r="M47" s="1031"/>
      <c r="N47" s="1032"/>
      <c r="O47" s="1033"/>
      <c r="P47" s="1033"/>
      <c r="Q47" s="1033"/>
      <c r="R47" s="1034"/>
      <c r="S47" s="1033"/>
      <c r="T47" s="1033"/>
      <c r="U47" s="1035"/>
    </row>
    <row r="48" ht="15">
      <c r="B48" s="884" t="s">
        <v>2831</v>
      </c>
    </row>
  </sheetData>
  <sheetProtection selectLockedCells="1"/>
  <mergeCells count="1">
    <mergeCell ref="C2:K2"/>
  </mergeCells>
  <dataValidations count="21">
    <dataValidation allowBlank="1" showInputMessage="1" showErrorMessage="1" prompt="Independentemente da data de fim do contrato, identificar se existem oportunidades de término antecipado.&#10;(Máx. 300 carateres)" sqref="U5"/>
    <dataValidation allowBlank="1" showInputMessage="1" showErrorMessage="1" prompt="Exemplos: (cofre forte, unidades de refrigeração, segurança extra, acessibilidades para cargas e descargas, armazenamento de materiais perigosos, etc).&#10;(Máx. 300 carateres)" sqref="T5"/>
    <dataValidation allowBlank="1" showInputMessage="1" showErrorMessage="1" prompt="Em algumas ocasiões, poderão ter havido investimentos efectuados em instalações e/ou equipamentos (incluindo mobiliário), nalguns casos dificilmente removíveis, que poderão ter influencia em decisões de transferência de serviços.&#10;(Máx. 300 carateres)" sqref="S5"/>
    <dataValidation allowBlank="1" showInputMessage="1" showErrorMessage="1" prompt="Poderão haver serviços que tenham um tal nível de interdependência, que não faça sentido separá-los logisticamente. Se “sim”, identificar os serviços conexos.&#10;(Máx. 300 carateres)" sqref="R5"/>
    <dataValidation allowBlank="1" showInputMessage="1" showErrorMessage="1" prompt="Breve descrição da atividade do serviço. Por exemplo, escritório, escola, tribunal, esquadra.&#10;(Máx. 300 carateres)" sqref="Q5"/>
    <dataValidation allowBlank="1" showInputMessage="1" showErrorMessage="1" prompt="Escolher uma das hipóteses da Lista (por exemplo, no caso das Lojas do Cidadão há partilha do espaço.)" sqref="P5"/>
    <dataValidation allowBlank="1" showInputMessage="1" showErrorMessage="1" prompt="Número de funcionários que estão afectos ao serviço que utiliza o espaço." sqref="N5"/>
    <dataValidation allowBlank="1" showInputMessage="1" showErrorMessage="1" prompt="Exemplo: (condomínio, manutenção, seguros, IMI, etc.)" sqref="M5"/>
    <dataValidation allowBlank="1" showInputMessage="1" showErrorMessage="1" prompt="Custo do arrendamento ou do princípio da onerosidade correspondente ao ano de 2019." sqref="L5"/>
    <dataValidation allowBlank="1" showInputMessage="1" showErrorMessage="1" prompt="Número de estacionamentos, e área afecta a arrumos &amp; arquivo, indicando claramente se estas últimas estão ou não incluídas nas áreas de escritório." sqref="K5"/>
    <dataValidation allowBlank="1" showInputMessage="1" showErrorMessage="1" prompt="Introduzir o Código Postal no formato XXXX-XXX" sqref="H5"/>
    <dataValidation allowBlank="1" showInputMessage="1" showErrorMessage="1" prompt="Se aplicável." sqref="F5:G5"/>
    <dataValidation allowBlank="1" showInputMessage="1" showErrorMessage="1" prompt="Identificação do proprietário. Escolher uma das hipóteses da lista." sqref="E5"/>
    <dataValidation allowBlank="1" showInputMessage="1" showErrorMessage="1" prompt="Escolher uma das hipóteses da Lista." sqref="D5 O5"/>
    <dataValidation allowBlank="1" showInputMessage="1" showErrorMessage="1" prompt="Entidade que usufrui do espaço, que pode não ser a responsável pelo carregamento do orçamento; utilizar o nº de identificação do utilizador." sqref="C5"/>
    <dataValidation allowBlank="1" showInputMessage="1" showErrorMessage="1" prompt="Nº de identificação correspondente ao atribuído pelo sistema orçamental (DGO)" sqref="B5"/>
    <dataValidation type="whole" allowBlank="1" showInputMessage="1" showErrorMessage="1" sqref="D1">
      <formula1>499999999</formula1>
      <formula2>1000000000</formula2>
    </dataValidation>
    <dataValidation type="textLength" allowBlank="1" showInputMessage="1" showErrorMessage="1" error="Introduzir o Código Postal no formato XXXX-XXX" sqref="H7:H47">
      <formula1>8</formula1>
      <formula2>8</formula2>
    </dataValidation>
    <dataValidation type="textLength" allowBlank="1" showInputMessage="1" showErrorMessage="1" sqref="Q7:U47">
      <formula1>0</formula1>
      <formula2>300</formula2>
    </dataValidation>
    <dataValidation type="date" allowBlank="1" showInputMessage="1" showErrorMessage="1" sqref="F7:G47">
      <formula1>1</formula1>
      <formula2>402133</formula2>
    </dataValidation>
    <dataValidation type="textLength" operator="lessThan" allowBlank="1" showInputMessage="1" showErrorMessage="1" errorTitle="ERRO" error="A descrição do projeto só pode ter no máximo 300 carateres.&#10;Obrigado." sqref="C7:C47">
      <formula1>300</formula1>
    </dataValidation>
  </dataValidations>
  <printOptions/>
  <pageMargins left="0.7086614173228347" right="0.7086614173228347" top="0.7480314960629921" bottom="0.7480314960629921" header="0.5118110236220472" footer="0.5118110236220472"/>
  <pageSetup fitToHeight="0" fitToWidth="1" horizontalDpi="600" verticalDpi="600" orientation="landscape" paperSize="9" scale="32" r:id="rId2"/>
  <headerFooter>
    <oddHeader>&amp;L&amp;G&amp;RAnexo à Circular OE2019 
Série A N.º 1390</oddHeader>
  </headerFooter>
  <legacyDrawingHF r:id="rId1"/>
</worksheet>
</file>

<file path=xl/worksheets/sheet27.xml><?xml version="1.0" encoding="utf-8"?>
<worksheet xmlns="http://schemas.openxmlformats.org/spreadsheetml/2006/main" xmlns:r="http://schemas.openxmlformats.org/officeDocument/2006/relationships">
  <dimension ref="A1:B25"/>
  <sheetViews>
    <sheetView showGridLines="0" zoomScalePageLayoutView="0" workbookViewId="0" topLeftCell="A1">
      <selection activeCell="A5" sqref="A5"/>
    </sheetView>
  </sheetViews>
  <sheetFormatPr defaultColWidth="8.7109375" defaultRowHeight="15"/>
  <cols>
    <col min="1" max="1" width="37.8515625" style="980" customWidth="1"/>
    <col min="2" max="2" width="78.28125" style="980" customWidth="1"/>
    <col min="3" max="16384" width="8.7109375" style="980" customWidth="1"/>
  </cols>
  <sheetData>
    <row r="1" spans="1:2" ht="15">
      <c r="A1" s="1410" t="s">
        <v>2943</v>
      </c>
      <c r="B1" s="1410"/>
    </row>
    <row r="2" ht="15">
      <c r="A2" s="981"/>
    </row>
    <row r="3" spans="1:2" ht="75" customHeight="1">
      <c r="A3" s="1411" t="s">
        <v>2896</v>
      </c>
      <c r="B3" s="1411"/>
    </row>
    <row r="4" ht="16.5" customHeight="1">
      <c r="A4" s="1037" t="s">
        <v>2941</v>
      </c>
    </row>
    <row r="5" spans="1:2" ht="16.5" customHeight="1">
      <c r="A5" s="1410"/>
      <c r="B5" s="1410"/>
    </row>
    <row r="6" spans="1:2" ht="34.5" customHeight="1">
      <c r="A6" s="982" t="s">
        <v>2897</v>
      </c>
      <c r="B6" s="983" t="s">
        <v>2898</v>
      </c>
    </row>
    <row r="7" spans="1:2" ht="34.5" customHeight="1">
      <c r="A7" s="982" t="s">
        <v>2899</v>
      </c>
      <c r="B7" s="983" t="s">
        <v>2900</v>
      </c>
    </row>
    <row r="8" spans="1:2" ht="34.5" customHeight="1">
      <c r="A8" s="982" t="s">
        <v>2901</v>
      </c>
      <c r="B8" s="983" t="s">
        <v>2902</v>
      </c>
    </row>
    <row r="9" spans="1:2" ht="34.5" customHeight="1">
      <c r="A9" s="982" t="s">
        <v>2903</v>
      </c>
      <c r="B9" s="983" t="s">
        <v>2904</v>
      </c>
    </row>
    <row r="10" spans="1:2" ht="34.5" customHeight="1">
      <c r="A10" s="984" t="s">
        <v>2905</v>
      </c>
      <c r="B10" s="985" t="s">
        <v>2906</v>
      </c>
    </row>
    <row r="11" spans="1:2" ht="34.5" customHeight="1">
      <c r="A11" s="984" t="s">
        <v>2907</v>
      </c>
      <c r="B11" s="985" t="s">
        <v>2906</v>
      </c>
    </row>
    <row r="12" spans="1:2" ht="34.5" customHeight="1">
      <c r="A12" s="984" t="s">
        <v>2908</v>
      </c>
      <c r="B12" s="985" t="s">
        <v>2909</v>
      </c>
    </row>
    <row r="13" spans="1:2" ht="34.5" customHeight="1">
      <c r="A13" s="984" t="s">
        <v>2910</v>
      </c>
      <c r="B13" s="985"/>
    </row>
    <row r="14" spans="1:2" ht="34.5" customHeight="1">
      <c r="A14" s="984" t="s">
        <v>2911</v>
      </c>
      <c r="B14" s="985"/>
    </row>
    <row r="15" spans="1:2" ht="34.5" customHeight="1">
      <c r="A15" s="984" t="s">
        <v>2912</v>
      </c>
      <c r="B15" s="985" t="s">
        <v>2913</v>
      </c>
    </row>
    <row r="16" spans="1:2" ht="34.5" customHeight="1">
      <c r="A16" s="984" t="s">
        <v>2914</v>
      </c>
      <c r="B16" s="985" t="s">
        <v>2915</v>
      </c>
    </row>
    <row r="17" spans="1:2" ht="34.5" customHeight="1">
      <c r="A17" s="984" t="s">
        <v>2916</v>
      </c>
      <c r="B17" s="985" t="s">
        <v>2917</v>
      </c>
    </row>
    <row r="18" spans="1:2" ht="34.5" customHeight="1">
      <c r="A18" s="984" t="s">
        <v>2918</v>
      </c>
      <c r="B18" s="985" t="s">
        <v>2919</v>
      </c>
    </row>
    <row r="19" spans="1:2" ht="34.5" customHeight="1">
      <c r="A19" s="984" t="s">
        <v>2920</v>
      </c>
      <c r="B19" s="985" t="s">
        <v>2902</v>
      </c>
    </row>
    <row r="20" spans="1:2" ht="34.5" customHeight="1">
      <c r="A20" s="984" t="s">
        <v>2921</v>
      </c>
      <c r="B20" s="985" t="s">
        <v>2922</v>
      </c>
    </row>
    <row r="21" spans="1:2" ht="34.5" customHeight="1">
      <c r="A21" s="985" t="s">
        <v>2923</v>
      </c>
      <c r="B21" s="985" t="s">
        <v>2924</v>
      </c>
    </row>
    <row r="22" spans="1:2" ht="34.5" customHeight="1">
      <c r="A22" s="985" t="s">
        <v>2925</v>
      </c>
      <c r="B22" s="985" t="s">
        <v>2926</v>
      </c>
    </row>
    <row r="23" spans="1:2" ht="45">
      <c r="A23" s="985" t="s">
        <v>2927</v>
      </c>
      <c r="B23" s="985" t="s">
        <v>2928</v>
      </c>
    </row>
    <row r="24" spans="1:2" ht="34.5" customHeight="1">
      <c r="A24" s="985" t="s">
        <v>2929</v>
      </c>
      <c r="B24" s="985" t="s">
        <v>2930</v>
      </c>
    </row>
    <row r="25" spans="1:2" ht="42">
      <c r="A25" s="985" t="s">
        <v>2931</v>
      </c>
      <c r="B25" s="985" t="s">
        <v>2932</v>
      </c>
    </row>
  </sheetData>
  <sheetProtection/>
  <mergeCells count="3">
    <mergeCell ref="A1:B1"/>
    <mergeCell ref="A3:B3"/>
    <mergeCell ref="A5:B5"/>
  </mergeCells>
  <printOptions/>
  <pageMargins left="0.7" right="0.7" top="0.925" bottom="0.75" header="0.41625" footer="0.511805555555555"/>
  <pageSetup horizontalDpi="600" verticalDpi="600" orientation="portrait" paperSize="9" scale="74" r:id="rId2"/>
  <headerFooter>
    <oddHeader>&amp;L&amp;G&amp;RAnexo à Circular OE2019 
Série A N.º 1390</oddHeader>
  </headerFooter>
  <legacyDrawingHF r:id="rId1"/>
</worksheet>
</file>

<file path=xl/worksheets/sheet3.xml><?xml version="1.0" encoding="utf-8"?>
<worksheet xmlns="http://schemas.openxmlformats.org/spreadsheetml/2006/main" xmlns:r="http://schemas.openxmlformats.org/officeDocument/2006/relationships">
  <dimension ref="C1:L81"/>
  <sheetViews>
    <sheetView showGridLines="0" zoomScaleSheetLayoutView="100" zoomScalePageLayoutView="55" workbookViewId="0" topLeftCell="A1">
      <selection activeCell="A5" sqref="A5"/>
    </sheetView>
  </sheetViews>
  <sheetFormatPr defaultColWidth="9.140625" defaultRowHeight="15"/>
  <cols>
    <col min="1" max="1" width="3.28125" style="0" customWidth="1"/>
    <col min="2" max="2" width="3.00390625" style="0" customWidth="1"/>
    <col min="3" max="3" width="15.57421875" style="0" customWidth="1"/>
    <col min="4" max="4" width="42.140625" style="218" customWidth="1"/>
    <col min="5" max="5" width="16.57421875" style="218" customWidth="1"/>
    <col min="6" max="6" width="13.8515625" style="218" customWidth="1"/>
    <col min="7" max="8" width="12.8515625" style="218" customWidth="1"/>
    <col min="9" max="9" width="15.57421875" style="218" customWidth="1"/>
    <col min="10" max="10" width="13.7109375" style="218" customWidth="1"/>
    <col min="11" max="11" width="12.140625" style="218" customWidth="1"/>
  </cols>
  <sheetData>
    <row r="1" spans="4:11" ht="15">
      <c r="D1" s="843"/>
      <c r="F1" s="843"/>
      <c r="G1" s="843"/>
      <c r="H1" s="843"/>
      <c r="I1" s="843"/>
      <c r="J1" s="843"/>
      <c r="K1" s="843"/>
    </row>
    <row r="2" spans="3:11" ht="25.5" customHeight="1">
      <c r="C2" s="1045"/>
      <c r="D2" s="1045"/>
      <c r="E2" s="1045"/>
      <c r="F2" s="1045"/>
      <c r="G2" s="1045"/>
      <c r="H2" s="1045"/>
      <c r="I2" s="1045"/>
      <c r="J2" s="1045"/>
      <c r="K2" s="1045"/>
    </row>
    <row r="3" spans="3:11" ht="21">
      <c r="C3" s="1050" t="s">
        <v>1019</v>
      </c>
      <c r="D3" s="1050"/>
      <c r="E3" s="1050"/>
      <c r="F3" s="1050"/>
      <c r="G3" s="1050"/>
      <c r="H3" s="1050"/>
      <c r="I3" s="1050"/>
      <c r="J3" s="1050"/>
      <c r="K3" s="1050"/>
    </row>
    <row r="4" spans="3:11" ht="17.25">
      <c r="C4" s="1049" t="s">
        <v>2618</v>
      </c>
      <c r="D4" s="1049"/>
      <c r="E4" s="1049"/>
      <c r="F4" s="1049"/>
      <c r="G4" s="1049"/>
      <c r="H4" s="1049"/>
      <c r="I4" s="1049"/>
      <c r="J4" s="1049"/>
      <c r="K4" s="1049"/>
    </row>
    <row r="5" spans="3:4" ht="8.25" customHeight="1">
      <c r="C5" s="278"/>
      <c r="D5" s="279"/>
    </row>
    <row r="6" spans="3:8" s="329" customFormat="1" ht="12.75">
      <c r="C6" s="370" t="s">
        <v>1059</v>
      </c>
      <c r="D6" s="371"/>
      <c r="E6" s="370"/>
      <c r="F6" s="370"/>
      <c r="G6" s="370"/>
      <c r="H6" s="369"/>
    </row>
    <row r="7" spans="3:8" s="329" customFormat="1" ht="12.75">
      <c r="C7" s="370" t="s">
        <v>1058</v>
      </c>
      <c r="D7" s="371"/>
      <c r="E7" s="370"/>
      <c r="F7" s="370"/>
      <c r="G7" s="370"/>
      <c r="H7" s="369"/>
    </row>
    <row r="8" ht="15.75" customHeight="1" thickBot="1">
      <c r="D8" s="280"/>
    </row>
    <row r="9" spans="4:11" ht="55.5" customHeight="1" thickBot="1">
      <c r="D9" s="365" t="s">
        <v>1020</v>
      </c>
      <c r="E9" s="281" t="s">
        <v>1021</v>
      </c>
      <c r="F9" s="282" t="s">
        <v>1022</v>
      </c>
      <c r="G9" s="282" t="s">
        <v>1275</v>
      </c>
      <c r="H9" s="282" t="s">
        <v>1023</v>
      </c>
      <c r="I9" s="282" t="s">
        <v>1024</v>
      </c>
      <c r="J9" s="283" t="s">
        <v>1481</v>
      </c>
      <c r="K9" s="284" t="s">
        <v>1025</v>
      </c>
    </row>
    <row r="10" spans="3:11" ht="64.5" customHeight="1" thickBot="1">
      <c r="C10" s="285" t="s">
        <v>2678</v>
      </c>
      <c r="D10" s="286"/>
      <c r="E10" s="627" t="s">
        <v>1026</v>
      </c>
      <c r="F10" s="287"/>
      <c r="G10" s="287"/>
      <c r="H10" s="287"/>
      <c r="I10" s="287"/>
      <c r="J10" s="288"/>
      <c r="K10" s="289"/>
    </row>
    <row r="11" spans="3:11" ht="14.25" customHeight="1" thickBot="1">
      <c r="C11" s="290"/>
      <c r="D11" s="291"/>
      <c r="E11" s="633" t="s">
        <v>1027</v>
      </c>
      <c r="F11" s="292"/>
      <c r="G11" s="292"/>
      <c r="H11" s="292"/>
      <c r="I11" s="292"/>
      <c r="J11" s="292"/>
      <c r="K11" s="305"/>
    </row>
    <row r="12" spans="3:11" ht="24">
      <c r="C12" s="1051" t="s">
        <v>2679</v>
      </c>
      <c r="D12" s="293" t="s">
        <v>1128</v>
      </c>
      <c r="E12" s="1059" t="s">
        <v>1026</v>
      </c>
      <c r="F12" s="294"/>
      <c r="G12" s="294"/>
      <c r="H12" s="294"/>
      <c r="I12" s="294"/>
      <c r="J12" s="295"/>
      <c r="K12" s="289"/>
    </row>
    <row r="13" spans="3:11" ht="15">
      <c r="C13" s="1052"/>
      <c r="D13" s="296" t="s">
        <v>1028</v>
      </c>
      <c r="E13" s="1060"/>
      <c r="F13" s="287"/>
      <c r="G13" s="287"/>
      <c r="H13" s="287"/>
      <c r="I13" s="287"/>
      <c r="J13" s="297"/>
      <c r="K13" s="298"/>
    </row>
    <row r="14" spans="3:11" ht="243.75" customHeight="1">
      <c r="C14" s="1052"/>
      <c r="D14" s="296" t="s">
        <v>1029</v>
      </c>
      <c r="E14" s="1060"/>
      <c r="F14" s="287"/>
      <c r="G14" s="287"/>
      <c r="H14" s="287"/>
      <c r="I14" s="287"/>
      <c r="J14" s="297"/>
      <c r="K14" s="298"/>
    </row>
    <row r="15" spans="3:11" ht="97.5" customHeight="1">
      <c r="C15" s="1052"/>
      <c r="D15" s="296" t="s">
        <v>1030</v>
      </c>
      <c r="E15" s="1060"/>
      <c r="F15" s="287"/>
      <c r="G15" s="287"/>
      <c r="H15" s="287"/>
      <c r="I15" s="287"/>
      <c r="J15" s="299"/>
      <c r="K15" s="298"/>
    </row>
    <row r="16" spans="3:11" ht="15.75" customHeight="1">
      <c r="C16" s="1052"/>
      <c r="D16" s="296" t="s">
        <v>1031</v>
      </c>
      <c r="E16" s="1060"/>
      <c r="F16" s="287"/>
      <c r="G16" s="287"/>
      <c r="H16" s="287"/>
      <c r="I16" s="287"/>
      <c r="J16" s="299"/>
      <c r="K16" s="298"/>
    </row>
    <row r="17" spans="3:11" ht="21.75" customHeight="1" thickBot="1">
      <c r="C17" s="1053"/>
      <c r="D17" s="300" t="s">
        <v>1032</v>
      </c>
      <c r="E17" s="1061"/>
      <c r="F17" s="287"/>
      <c r="G17" s="287"/>
      <c r="H17" s="287"/>
      <c r="I17" s="287"/>
      <c r="J17" s="297"/>
      <c r="K17" s="298"/>
    </row>
    <row r="18" spans="3:11" ht="15.75" customHeight="1" thickBot="1">
      <c r="C18" s="626"/>
      <c r="D18" s="301"/>
      <c r="E18" s="633" t="s">
        <v>1027</v>
      </c>
      <c r="F18" s="302"/>
      <c r="G18" s="302"/>
      <c r="H18" s="302"/>
      <c r="I18" s="303"/>
      <c r="J18" s="304"/>
      <c r="K18" s="305"/>
    </row>
    <row r="19" spans="3:11" ht="32.25" customHeight="1">
      <c r="C19" s="1051" t="s">
        <v>2680</v>
      </c>
      <c r="D19" s="293" t="s">
        <v>1128</v>
      </c>
      <c r="E19" s="1059" t="s">
        <v>1026</v>
      </c>
      <c r="F19" s="294"/>
      <c r="G19" s="294"/>
      <c r="H19" s="294"/>
      <c r="I19" s="294"/>
      <c r="J19" s="295"/>
      <c r="K19" s="289"/>
    </row>
    <row r="20" spans="3:11" ht="21" customHeight="1">
      <c r="C20" s="1052"/>
      <c r="D20" s="296" t="s">
        <v>1028</v>
      </c>
      <c r="E20" s="1060"/>
      <c r="F20" s="287"/>
      <c r="G20" s="287"/>
      <c r="H20" s="287"/>
      <c r="I20" s="287"/>
      <c r="J20" s="297"/>
      <c r="K20" s="298"/>
    </row>
    <row r="21" spans="3:11" ht="18" customHeight="1">
      <c r="C21" s="1052"/>
      <c r="D21" s="296" t="s">
        <v>1029</v>
      </c>
      <c r="E21" s="1060"/>
      <c r="F21" s="287"/>
      <c r="G21" s="287"/>
      <c r="H21" s="287"/>
      <c r="I21" s="287"/>
      <c r="J21" s="297"/>
      <c r="K21" s="298"/>
    </row>
    <row r="22" spans="3:11" ht="18" customHeight="1">
      <c r="C22" s="1052"/>
      <c r="D22" s="296" t="s">
        <v>1030</v>
      </c>
      <c r="E22" s="1060"/>
      <c r="F22" s="287"/>
      <c r="G22" s="287"/>
      <c r="H22" s="287"/>
      <c r="I22" s="287"/>
      <c r="J22" s="297"/>
      <c r="K22" s="298"/>
    </row>
    <row r="23" spans="3:11" ht="15.75" customHeight="1">
      <c r="C23" s="1052"/>
      <c r="D23" s="296" t="s">
        <v>1031</v>
      </c>
      <c r="E23" s="1060"/>
      <c r="F23" s="287"/>
      <c r="G23" s="287"/>
      <c r="H23" s="287"/>
      <c r="I23" s="287"/>
      <c r="J23" s="299"/>
      <c r="K23" s="298"/>
    </row>
    <row r="24" spans="3:11" ht="15.75" customHeight="1" thickBot="1">
      <c r="C24" s="1052"/>
      <c r="D24" s="300" t="s">
        <v>1032</v>
      </c>
      <c r="E24" s="1060"/>
      <c r="F24" s="287"/>
      <c r="G24" s="287"/>
      <c r="H24" s="287"/>
      <c r="I24" s="287"/>
      <c r="J24" s="299"/>
      <c r="K24" s="298"/>
    </row>
    <row r="25" spans="3:11" ht="15.75" customHeight="1" thickBot="1">
      <c r="C25" s="626"/>
      <c r="D25" s="301"/>
      <c r="E25" s="633" t="s">
        <v>1027</v>
      </c>
      <c r="F25" s="302"/>
      <c r="G25" s="302"/>
      <c r="H25" s="302"/>
      <c r="I25" s="303"/>
      <c r="J25" s="304"/>
      <c r="K25" s="305"/>
    </row>
    <row r="26" spans="3:11" ht="9" customHeight="1">
      <c r="C26" s="306"/>
      <c r="D26" s="307"/>
      <c r="E26" s="307"/>
      <c r="F26" s="307"/>
      <c r="G26" s="307"/>
      <c r="H26" s="307"/>
      <c r="I26" s="308"/>
      <c r="J26" s="297"/>
      <c r="K26" s="309"/>
    </row>
    <row r="27" spans="3:12" s="311" customFormat="1" ht="53.25" customHeight="1">
      <c r="C27" s="310"/>
      <c r="D27" s="920" t="s">
        <v>2666</v>
      </c>
      <c r="E27" s="277"/>
      <c r="F27" s="277"/>
      <c r="G27" s="277"/>
      <c r="H27" s="277"/>
      <c r="I27" s="277"/>
      <c r="J27" s="277"/>
      <c r="K27" s="277"/>
      <c r="L27" s="277"/>
    </row>
    <row r="29" spans="3:11" ht="47.25" customHeight="1">
      <c r="C29" s="312" t="s">
        <v>1033</v>
      </c>
      <c r="D29" s="1057" t="s">
        <v>2681</v>
      </c>
      <c r="E29" s="1057"/>
      <c r="F29" s="1057"/>
      <c r="G29" s="1057"/>
      <c r="H29" s="1057"/>
      <c r="I29" s="1057"/>
      <c r="J29" s="1057"/>
      <c r="K29" s="1057"/>
    </row>
    <row r="30" spans="4:11" ht="63.75" customHeight="1">
      <c r="D30" s="1058" t="s">
        <v>1443</v>
      </c>
      <c r="E30" s="1058"/>
      <c r="F30" s="1058"/>
      <c r="G30" s="1058"/>
      <c r="H30" s="1058"/>
      <c r="I30" s="1058"/>
      <c r="J30" s="1058"/>
      <c r="K30" s="1058"/>
    </row>
    <row r="31" spans="4:11" ht="29.25" customHeight="1">
      <c r="D31" s="1054" t="s">
        <v>1457</v>
      </c>
      <c r="E31" s="1054"/>
      <c r="F31" s="1054"/>
      <c r="G31" s="1054"/>
      <c r="H31" s="1054"/>
      <c r="I31" s="1054"/>
      <c r="J31" s="1054"/>
      <c r="K31" s="1054"/>
    </row>
    <row r="32" spans="4:11" ht="32.25" customHeight="1">
      <c r="D32" s="1055" t="s">
        <v>1127</v>
      </c>
      <c r="E32" s="1055"/>
      <c r="F32" s="1055"/>
      <c r="G32" s="1055"/>
      <c r="H32" s="1055"/>
      <c r="I32" s="1055"/>
      <c r="J32" s="1055"/>
      <c r="K32" s="1055"/>
    </row>
    <row r="33" spans="4:11" ht="15">
      <c r="D33" s="313"/>
      <c r="E33" s="313"/>
      <c r="F33" s="313"/>
      <c r="G33" s="313"/>
      <c r="H33" s="313"/>
      <c r="I33" s="313"/>
      <c r="J33" s="313"/>
      <c r="K33" s="313"/>
    </row>
    <row r="34" spans="4:11" ht="14.25" customHeight="1">
      <c r="D34" s="1056" t="s">
        <v>1126</v>
      </c>
      <c r="E34" s="1056"/>
      <c r="F34" s="1056"/>
      <c r="G34" s="1056"/>
      <c r="H34" s="1056"/>
      <c r="I34" s="1056"/>
      <c r="J34" s="1056"/>
      <c r="K34" s="1056"/>
    </row>
    <row r="35" spans="4:11" ht="15.75" customHeight="1">
      <c r="D35" s="1063" t="s">
        <v>1034</v>
      </c>
      <c r="E35" s="1063"/>
      <c r="F35" s="1063"/>
      <c r="G35" s="1063"/>
      <c r="H35" s="1063"/>
      <c r="I35" s="1063"/>
      <c r="J35" s="1063"/>
      <c r="K35" s="1063"/>
    </row>
    <row r="36" spans="4:11" ht="23.25" customHeight="1">
      <c r="D36" s="1064" t="s">
        <v>1072</v>
      </c>
      <c r="E36" s="1064"/>
      <c r="F36" s="1064"/>
      <c r="G36" s="1064"/>
      <c r="H36" s="1064"/>
      <c r="I36" s="1064"/>
      <c r="J36" s="1064"/>
      <c r="K36" s="1064"/>
    </row>
    <row r="37" spans="4:11" ht="21.75" customHeight="1">
      <c r="D37" s="1064" t="s">
        <v>1073</v>
      </c>
      <c r="E37" s="1064"/>
      <c r="F37" s="1064"/>
      <c r="G37" s="1064"/>
      <c r="H37" s="1064"/>
      <c r="I37" s="1064"/>
      <c r="J37" s="1064"/>
      <c r="K37" s="1064"/>
    </row>
    <row r="38" spans="4:11" ht="21.75" customHeight="1">
      <c r="D38" s="624" t="s">
        <v>1074</v>
      </c>
      <c r="E38" s="624"/>
      <c r="F38" s="624"/>
      <c r="G38" s="624"/>
      <c r="H38" s="624"/>
      <c r="I38" s="624"/>
      <c r="J38" s="624"/>
      <c r="K38" s="624"/>
    </row>
    <row r="39" spans="4:11" ht="108.75" customHeight="1">
      <c r="D39" s="1065" t="s">
        <v>2455</v>
      </c>
      <c r="E39" s="1066"/>
      <c r="F39" s="1066"/>
      <c r="G39" s="1066"/>
      <c r="H39" s="1066"/>
      <c r="I39" s="1066"/>
      <c r="J39" s="1066"/>
      <c r="K39" s="1066"/>
    </row>
    <row r="40" spans="4:11" ht="8.25" customHeight="1">
      <c r="D40" s="314"/>
      <c r="E40" s="314"/>
      <c r="G40" s="314"/>
      <c r="H40" s="314"/>
      <c r="I40" s="314"/>
      <c r="J40" s="314"/>
      <c r="K40" s="314"/>
    </row>
    <row r="41" spans="3:11" ht="28.5" customHeight="1">
      <c r="C41" s="312" t="s">
        <v>1035</v>
      </c>
      <c r="D41" s="1057" t="s">
        <v>2456</v>
      </c>
      <c r="E41" s="1057"/>
      <c r="F41" s="1057"/>
      <c r="G41" s="1057"/>
      <c r="H41" s="1057"/>
      <c r="I41" s="1057"/>
      <c r="J41" s="1057"/>
      <c r="K41" s="1057"/>
    </row>
    <row r="42" spans="3:11" ht="21.75" customHeight="1">
      <c r="C42" s="315" t="s">
        <v>1036</v>
      </c>
      <c r="D42" s="316" t="s">
        <v>1037</v>
      </c>
      <c r="E42" s="625"/>
      <c r="G42" s="625"/>
      <c r="H42" s="625"/>
      <c r="I42" s="625"/>
      <c r="J42" s="625"/>
      <c r="K42" s="625"/>
    </row>
    <row r="43" ht="15">
      <c r="D43" s="317" t="s">
        <v>2682</v>
      </c>
    </row>
    <row r="44" spans="4:11" ht="15" customHeight="1">
      <c r="D44" s="1062" t="s">
        <v>1671</v>
      </c>
      <c r="E44" s="1062"/>
      <c r="F44" s="1062"/>
      <c r="G44" s="1062"/>
      <c r="H44" s="1062"/>
      <c r="I44" s="1062"/>
      <c r="J44" s="1062"/>
      <c r="K44" s="319"/>
    </row>
    <row r="45" spans="4:10" ht="15">
      <c r="D45" s="320"/>
      <c r="E45" s="321"/>
      <c r="G45" s="321"/>
      <c r="H45" s="321"/>
      <c r="I45" s="321"/>
      <c r="J45" s="321"/>
    </row>
    <row r="46" spans="4:11" ht="15">
      <c r="D46" s="317" t="s">
        <v>2683</v>
      </c>
      <c r="E46" s="321"/>
      <c r="G46" s="321"/>
      <c r="H46" s="321"/>
      <c r="I46" s="321"/>
      <c r="J46" s="321"/>
      <c r="K46" s="321"/>
    </row>
    <row r="47" spans="4:11" ht="15">
      <c r="D47" s="318" t="s">
        <v>1070</v>
      </c>
      <c r="E47" s="321"/>
      <c r="G47" s="321"/>
      <c r="H47" s="321"/>
      <c r="I47" s="321"/>
      <c r="J47" s="321"/>
      <c r="K47" s="321"/>
    </row>
    <row r="48" spans="4:11" ht="15">
      <c r="D48" s="320" t="s">
        <v>1123</v>
      </c>
      <c r="E48" s="321"/>
      <c r="G48" s="321"/>
      <c r="H48" s="321"/>
      <c r="I48" s="321"/>
      <c r="J48" s="321"/>
      <c r="K48" s="321"/>
    </row>
    <row r="49" spans="4:11" ht="15">
      <c r="D49" s="863" t="s">
        <v>2684</v>
      </c>
      <c r="E49" s="321"/>
      <c r="G49" s="321"/>
      <c r="H49" s="321"/>
      <c r="I49" s="321"/>
      <c r="J49" s="321"/>
      <c r="K49" s="321"/>
    </row>
    <row r="50" spans="4:11" ht="15">
      <c r="D50" s="363" t="s">
        <v>1125</v>
      </c>
      <c r="E50" s="321"/>
      <c r="G50" s="321"/>
      <c r="H50" s="321"/>
      <c r="I50" s="321"/>
      <c r="J50" s="321"/>
      <c r="K50" s="321"/>
    </row>
    <row r="51" spans="4:11" ht="15">
      <c r="D51" s="363" t="s">
        <v>2685</v>
      </c>
      <c r="E51" s="321"/>
      <c r="G51" s="321"/>
      <c r="H51" s="321"/>
      <c r="I51" s="321"/>
      <c r="J51" s="321"/>
      <c r="K51" s="321"/>
    </row>
    <row r="52" spans="5:11" ht="15">
      <c r="E52" s="321"/>
      <c r="G52" s="321"/>
      <c r="H52" s="321"/>
      <c r="I52" s="321"/>
      <c r="J52" s="321"/>
      <c r="K52" s="321"/>
    </row>
    <row r="53" spans="4:11" ht="15">
      <c r="D53" s="317" t="s">
        <v>2686</v>
      </c>
      <c r="E53" s="321"/>
      <c r="G53" s="321"/>
      <c r="H53" s="321"/>
      <c r="I53" s="321"/>
      <c r="J53" s="321"/>
      <c r="K53" s="321"/>
    </row>
    <row r="54" spans="4:11" ht="15">
      <c r="D54" s="318" t="s">
        <v>1124</v>
      </c>
      <c r="E54" s="321"/>
      <c r="G54" s="321"/>
      <c r="H54" s="321"/>
      <c r="I54" s="321"/>
      <c r="J54" s="321"/>
      <c r="K54" s="321"/>
    </row>
    <row r="55" spans="4:11" ht="15">
      <c r="D55" s="320" t="s">
        <v>1123</v>
      </c>
      <c r="E55" s="321"/>
      <c r="G55" s="321"/>
      <c r="H55" s="321"/>
      <c r="I55" s="321"/>
      <c r="J55" s="321"/>
      <c r="K55" s="321"/>
    </row>
    <row r="56" spans="4:11" ht="15">
      <c r="D56" s="364" t="s">
        <v>1122</v>
      </c>
      <c r="E56" s="321"/>
      <c r="G56" s="321"/>
      <c r="H56" s="321"/>
      <c r="I56" s="321"/>
      <c r="J56" s="321"/>
      <c r="K56" s="321"/>
    </row>
    <row r="57" spans="4:11" ht="15">
      <c r="D57" s="863" t="s">
        <v>2687</v>
      </c>
      <c r="E57" s="321"/>
      <c r="G57" s="321"/>
      <c r="H57" s="321"/>
      <c r="I57" s="321"/>
      <c r="J57" s="321"/>
      <c r="K57" s="321"/>
    </row>
    <row r="58" spans="4:11" ht="15">
      <c r="D58" s="363" t="s">
        <v>2688</v>
      </c>
      <c r="E58" s="321"/>
      <c r="G58" s="321"/>
      <c r="H58" s="321"/>
      <c r="I58" s="321"/>
      <c r="J58" s="321"/>
      <c r="K58" s="321"/>
    </row>
    <row r="59" spans="4:11" ht="15">
      <c r="D59" s="363" t="s">
        <v>1454</v>
      </c>
      <c r="E59" s="321"/>
      <c r="G59" s="321"/>
      <c r="H59" s="321"/>
      <c r="I59" s="321"/>
      <c r="J59" s="321"/>
      <c r="K59" s="321"/>
    </row>
    <row r="60" spans="5:11" ht="15">
      <c r="E60" s="321"/>
      <c r="G60" s="321"/>
      <c r="H60" s="321"/>
      <c r="I60" s="321"/>
      <c r="J60" s="321"/>
      <c r="K60" s="321"/>
    </row>
    <row r="61" spans="4:11" ht="15">
      <c r="D61" s="317" t="s">
        <v>2689</v>
      </c>
      <c r="E61" s="625"/>
      <c r="G61" s="625"/>
      <c r="H61" s="625"/>
      <c r="I61" s="625"/>
      <c r="J61" s="625"/>
      <c r="K61" s="625"/>
    </row>
    <row r="62" spans="4:11" ht="15">
      <c r="D62" s="363" t="s">
        <v>2690</v>
      </c>
      <c r="E62" s="321"/>
      <c r="G62" s="321"/>
      <c r="H62" s="321"/>
      <c r="I62" s="321"/>
      <c r="J62" s="321"/>
      <c r="K62" s="321"/>
    </row>
    <row r="63" spans="4:11" ht="15">
      <c r="D63" s="363" t="s">
        <v>1121</v>
      </c>
      <c r="E63" s="321"/>
      <c r="G63" s="321"/>
      <c r="H63" s="321"/>
      <c r="I63" s="321"/>
      <c r="J63" s="321"/>
      <c r="K63" s="321"/>
    </row>
    <row r="64" spans="3:11" s="311" customFormat="1" ht="21.75" customHeight="1">
      <c r="C64" s="315" t="s">
        <v>1038</v>
      </c>
      <c r="D64" s="316" t="s">
        <v>1039</v>
      </c>
      <c r="E64" s="323"/>
      <c r="G64" s="323"/>
      <c r="H64" s="323"/>
      <c r="I64" s="323"/>
      <c r="J64" s="323"/>
      <c r="K64" s="323"/>
    </row>
    <row r="65" spans="4:11" ht="8.25" customHeight="1">
      <c r="D65" s="324"/>
      <c r="E65" s="625"/>
      <c r="G65" s="625"/>
      <c r="H65" s="625"/>
      <c r="I65" s="625"/>
      <c r="J65" s="625"/>
      <c r="K65" s="625"/>
    </row>
    <row r="66" spans="4:11" ht="15">
      <c r="D66" s="317" t="s">
        <v>1458</v>
      </c>
      <c r="E66" s="322"/>
      <c r="G66" s="322"/>
      <c r="H66" s="322"/>
      <c r="I66" s="322"/>
      <c r="J66" s="322"/>
      <c r="K66" s="322"/>
    </row>
    <row r="67" spans="4:11" ht="15">
      <c r="D67" s="320" t="s">
        <v>1040</v>
      </c>
      <c r="E67"/>
      <c r="G67" s="322"/>
      <c r="H67" s="322"/>
      <c r="I67" s="322"/>
      <c r="J67" s="322"/>
      <c r="K67" s="322"/>
    </row>
    <row r="68" spans="4:11" ht="15" customHeight="1">
      <c r="D68" s="548" t="s">
        <v>1041</v>
      </c>
      <c r="E68" s="322"/>
      <c r="G68" s="322"/>
      <c r="H68" s="322"/>
      <c r="I68" s="322"/>
      <c r="J68" s="322"/>
      <c r="K68" s="322"/>
    </row>
    <row r="69" spans="4:11" ht="15" customHeight="1">
      <c r="D69" s="548" t="s">
        <v>1042</v>
      </c>
      <c r="E69" s="322"/>
      <c r="G69" s="322"/>
      <c r="H69" s="322"/>
      <c r="I69" s="322"/>
      <c r="J69" s="322"/>
      <c r="K69" s="322"/>
    </row>
    <row r="70" spans="4:11" ht="10.5" customHeight="1">
      <c r="D70" s="325"/>
      <c r="E70" s="322"/>
      <c r="G70" s="322"/>
      <c r="H70" s="322"/>
      <c r="I70" s="322"/>
      <c r="J70" s="322"/>
      <c r="K70" s="322"/>
    </row>
    <row r="71" spans="4:11" ht="15">
      <c r="D71" s="326" t="s">
        <v>1459</v>
      </c>
      <c r="E71" s="322"/>
      <c r="G71" s="322"/>
      <c r="H71" s="322"/>
      <c r="I71" s="322"/>
      <c r="J71" s="322"/>
      <c r="K71" s="322"/>
    </row>
    <row r="72" spans="4:11" ht="15">
      <c r="D72" s="327" t="s">
        <v>1043</v>
      </c>
      <c r="E72" s="322"/>
      <c r="G72" s="322"/>
      <c r="H72" s="322"/>
      <c r="I72" s="322"/>
      <c r="J72" s="322"/>
      <c r="K72" s="322"/>
    </row>
    <row r="73" spans="4:11" ht="6" customHeight="1">
      <c r="D73" s="321"/>
      <c r="E73" s="322"/>
      <c r="G73" s="322"/>
      <c r="H73" s="322"/>
      <c r="I73" s="322"/>
      <c r="J73" s="322"/>
      <c r="K73" s="322"/>
    </row>
    <row r="74" spans="4:11" ht="15">
      <c r="D74" s="317" t="s">
        <v>1044</v>
      </c>
      <c r="E74" s="322"/>
      <c r="G74" s="322"/>
      <c r="H74" s="322"/>
      <c r="I74" s="322"/>
      <c r="J74" s="322"/>
      <c r="K74" s="322"/>
    </row>
    <row r="75" spans="4:11" ht="15" customHeight="1">
      <c r="D75" s="320" t="s">
        <v>1045</v>
      </c>
      <c r="E75"/>
      <c r="G75" s="321"/>
      <c r="H75" s="321"/>
      <c r="I75" s="321"/>
      <c r="J75" s="321"/>
      <c r="K75" s="321"/>
    </row>
    <row r="76" spans="4:11" ht="15" customHeight="1">
      <c r="D76" s="548" t="s">
        <v>1046</v>
      </c>
      <c r="E76" s="321"/>
      <c r="G76" s="321"/>
      <c r="H76" s="321"/>
      <c r="I76" s="321"/>
      <c r="J76" s="321"/>
      <c r="K76" s="321"/>
    </row>
    <row r="77" spans="4:11" ht="15" customHeight="1">
      <c r="D77" s="548" t="s">
        <v>1047</v>
      </c>
      <c r="E77" s="321"/>
      <c r="G77" s="321"/>
      <c r="H77" s="321"/>
      <c r="I77" s="321"/>
      <c r="J77" s="321"/>
      <c r="K77" s="321"/>
    </row>
    <row r="78" spans="4:11" ht="15" customHeight="1">
      <c r="D78" s="548" t="s">
        <v>1048</v>
      </c>
      <c r="E78" s="321"/>
      <c r="G78" s="321"/>
      <c r="H78" s="321"/>
      <c r="I78" s="321"/>
      <c r="J78" s="321"/>
      <c r="K78" s="321"/>
    </row>
    <row r="79" spans="4:11" ht="9" customHeight="1">
      <c r="D79" s="325"/>
      <c r="E79" s="321"/>
      <c r="G79" s="321"/>
      <c r="H79" s="321"/>
      <c r="I79" s="321"/>
      <c r="J79" s="321"/>
      <c r="K79" s="321"/>
    </row>
    <row r="80" spans="4:11" ht="15">
      <c r="D80" s="326" t="s">
        <v>1049</v>
      </c>
      <c r="E80" s="321"/>
      <c r="G80" s="321"/>
      <c r="H80" s="321"/>
      <c r="I80" s="321"/>
      <c r="J80" s="321"/>
      <c r="K80" s="321"/>
    </row>
    <row r="81" spans="4:11" ht="15">
      <c r="D81" s="327" t="s">
        <v>1050</v>
      </c>
      <c r="E81" s="321"/>
      <c r="G81" s="321"/>
      <c r="H81" s="321"/>
      <c r="I81" s="321"/>
      <c r="J81" s="321"/>
      <c r="K81" s="321"/>
    </row>
  </sheetData>
  <sheetProtection/>
  <mergeCells count="18">
    <mergeCell ref="D44:J44"/>
    <mergeCell ref="D35:K35"/>
    <mergeCell ref="D36:K36"/>
    <mergeCell ref="D37:K37"/>
    <mergeCell ref="D39:K39"/>
    <mergeCell ref="D41:K41"/>
    <mergeCell ref="D34:K34"/>
    <mergeCell ref="D29:K29"/>
    <mergeCell ref="D30:K30"/>
    <mergeCell ref="E12:E17"/>
    <mergeCell ref="C19:C24"/>
    <mergeCell ref="E19:E24"/>
    <mergeCell ref="C4:K4"/>
    <mergeCell ref="C2:K2"/>
    <mergeCell ref="C3:K3"/>
    <mergeCell ref="C12:C17"/>
    <mergeCell ref="D31:K31"/>
    <mergeCell ref="D32:K32"/>
  </mergeCells>
  <printOptions horizontalCentered="1"/>
  <pageMargins left="0.3937007874015748" right="0.3937007874015748" top="0.7874015748031497" bottom="0.3937007874015748" header="0.3937007874015748" footer="0"/>
  <pageSetup fitToHeight="2" horizontalDpi="600" verticalDpi="600" orientation="portrait" paperSize="9" scale="61" r:id="rId2"/>
  <headerFooter scaleWithDoc="0">
    <oddHeader>&amp;L&amp;G&amp;R&amp;10Anexo à Circular OE2019 
Série A N.º 1390</oddHeader>
  </headerFooter>
  <rowBreaks count="1" manualBreakCount="1">
    <brk id="26" min="2" max="10" man="1"/>
  </rowBreaks>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B2:T70"/>
  <sheetViews>
    <sheetView showGridLines="0" zoomScaleSheetLayoutView="100" zoomScalePageLayoutView="84" workbookViewId="0" topLeftCell="A1">
      <selection activeCell="A1" sqref="A1"/>
    </sheetView>
  </sheetViews>
  <sheetFormatPr defaultColWidth="10.28125" defaultRowHeight="15"/>
  <cols>
    <col min="1" max="1" width="10.28125" style="328" customWidth="1"/>
    <col min="2" max="2" width="3.7109375" style="328" customWidth="1"/>
    <col min="3" max="3" width="56.8515625" style="328" customWidth="1"/>
    <col min="4" max="4" width="1.1484375" style="328" customWidth="1"/>
    <col min="5" max="5" width="13.7109375" style="328" customWidth="1"/>
    <col min="6" max="6" width="0.9921875" style="328" customWidth="1"/>
    <col min="7" max="7" width="13.421875" style="328" customWidth="1"/>
    <col min="8" max="8" width="1.1484375" style="328" customWidth="1"/>
    <col min="9" max="9" width="14.140625" style="328" customWidth="1"/>
    <col min="10" max="16384" width="10.28125" style="328" customWidth="1"/>
  </cols>
  <sheetData>
    <row r="2" spans="2:20" ht="32.25" customHeight="1">
      <c r="B2" s="1067"/>
      <c r="C2" s="1067"/>
      <c r="D2" s="1067"/>
      <c r="E2" s="1067"/>
      <c r="F2" s="1067"/>
      <c r="G2" s="1067"/>
      <c r="H2" s="1067"/>
      <c r="I2" s="1067"/>
      <c r="O2"/>
      <c r="P2"/>
      <c r="Q2"/>
      <c r="R2"/>
      <c r="S2"/>
      <c r="T2"/>
    </row>
    <row r="3" spans="3:20" ht="14.25" customHeight="1">
      <c r="C3" s="1069" t="s">
        <v>1061</v>
      </c>
      <c r="D3" s="1069"/>
      <c r="E3" s="1069"/>
      <c r="F3" s="1069"/>
      <c r="G3" s="1069"/>
      <c r="H3" s="1069"/>
      <c r="I3" s="1069"/>
      <c r="J3" s="357"/>
      <c r="K3" s="357"/>
      <c r="O3"/>
      <c r="P3"/>
      <c r="Q3"/>
      <c r="R3"/>
      <c r="S3"/>
      <c r="T3"/>
    </row>
    <row r="4" spans="3:9" ht="6.75" customHeight="1">
      <c r="C4" s="373"/>
      <c r="D4" s="373"/>
      <c r="E4" s="373"/>
      <c r="F4" s="372"/>
      <c r="G4" s="372"/>
      <c r="H4" s="372"/>
      <c r="I4" s="373"/>
    </row>
    <row r="5" spans="3:11" ht="15.75">
      <c r="C5" s="1070" t="s">
        <v>1060</v>
      </c>
      <c r="D5" s="1070"/>
      <c r="E5" s="1070"/>
      <c r="F5" s="1070"/>
      <c r="G5" s="1070"/>
      <c r="H5" s="1070"/>
      <c r="I5" s="1070"/>
      <c r="J5" s="277"/>
      <c r="K5" s="277"/>
    </row>
    <row r="6" spans="3:9" ht="2.25" customHeight="1">
      <c r="C6" s="355"/>
      <c r="D6" s="355"/>
      <c r="E6" s="355"/>
      <c r="F6" s="355"/>
      <c r="G6" s="355"/>
      <c r="H6" s="355"/>
      <c r="I6" s="355"/>
    </row>
    <row r="7" spans="3:8" ht="12.75">
      <c r="C7" s="373"/>
      <c r="D7" s="373"/>
      <c r="F7" s="372"/>
      <c r="G7" s="372"/>
      <c r="H7" s="372"/>
    </row>
    <row r="8" spans="3:9" s="329" customFormat="1" ht="12.75">
      <c r="C8" s="370" t="s">
        <v>1059</v>
      </c>
      <c r="D8" s="370"/>
      <c r="E8" s="371"/>
      <c r="F8" s="370"/>
      <c r="G8" s="370"/>
      <c r="H8" s="370"/>
      <c r="I8" s="369"/>
    </row>
    <row r="9" spans="3:9" s="329" customFormat="1" ht="12.75">
      <c r="C9" s="370" t="s">
        <v>1058</v>
      </c>
      <c r="D9" s="370"/>
      <c r="E9" s="371"/>
      <c r="F9" s="370"/>
      <c r="G9" s="370"/>
      <c r="H9" s="370"/>
      <c r="I9" s="369"/>
    </row>
    <row r="11" spans="3:9" s="329" customFormat="1" ht="60.75" customHeight="1">
      <c r="C11" s="354" t="s">
        <v>1057</v>
      </c>
      <c r="D11"/>
      <c r="E11" s="353" t="s">
        <v>2691</v>
      </c>
      <c r="G11" s="353" t="s">
        <v>2692</v>
      </c>
      <c r="H11" s="13"/>
      <c r="I11" s="353" t="s">
        <v>2693</v>
      </c>
    </row>
    <row r="12" spans="3:9" s="329" customFormat="1" ht="14.25" customHeight="1">
      <c r="C12" s="345"/>
      <c r="D12"/>
      <c r="E12" s="352" t="s">
        <v>1056</v>
      </c>
      <c r="G12" s="352" t="s">
        <v>1056</v>
      </c>
      <c r="H12" s="13"/>
      <c r="I12" s="352" t="s">
        <v>1056</v>
      </c>
    </row>
    <row r="13" spans="2:9" s="329" customFormat="1" ht="15">
      <c r="B13" s="343" t="s">
        <v>1051</v>
      </c>
      <c r="C13" s="351" t="s">
        <v>1134</v>
      </c>
      <c r="D13"/>
      <c r="E13" s="340"/>
      <c r="F13" s="350"/>
      <c r="G13" s="340"/>
      <c r="H13" s="349"/>
      <c r="I13" s="340">
        <f>+G28</f>
        <v>0</v>
      </c>
    </row>
    <row r="14" spans="3:9" s="329" customFormat="1" ht="15">
      <c r="C14" s="348" t="s">
        <v>1133</v>
      </c>
      <c r="D14"/>
      <c r="E14" s="345"/>
      <c r="G14" s="345"/>
      <c r="H14" s="13"/>
      <c r="I14" s="345"/>
    </row>
    <row r="15" spans="3:9" s="329" customFormat="1" ht="15">
      <c r="C15" s="347" t="s">
        <v>1531</v>
      </c>
      <c r="D15"/>
      <c r="E15" s="345"/>
      <c r="G15" s="345"/>
      <c r="H15" s="13"/>
      <c r="I15" s="345"/>
    </row>
    <row r="16" spans="3:9" s="329" customFormat="1" ht="15">
      <c r="C16" s="347" t="s">
        <v>1530</v>
      </c>
      <c r="D16"/>
      <c r="E16" s="345"/>
      <c r="G16" s="345"/>
      <c r="H16" s="13"/>
      <c r="I16" s="345"/>
    </row>
    <row r="17" spans="3:9" s="329" customFormat="1" ht="15">
      <c r="C17" s="347" t="s">
        <v>1532</v>
      </c>
      <c r="D17"/>
      <c r="E17" s="345"/>
      <c r="G17" s="345"/>
      <c r="H17" s="13"/>
      <c r="I17" s="345"/>
    </row>
    <row r="18" spans="3:9" s="329" customFormat="1" ht="15">
      <c r="C18" s="347" t="s">
        <v>2457</v>
      </c>
      <c r="D18"/>
      <c r="E18" s="345"/>
      <c r="G18" s="345"/>
      <c r="H18" s="13"/>
      <c r="I18" s="345"/>
    </row>
    <row r="19" spans="3:9" s="329" customFormat="1" ht="15">
      <c r="C19" s="347" t="s">
        <v>1533</v>
      </c>
      <c r="D19"/>
      <c r="E19" s="345"/>
      <c r="G19" s="345"/>
      <c r="H19" s="13"/>
      <c r="I19" s="345"/>
    </row>
    <row r="20" spans="3:9" s="329" customFormat="1" ht="15">
      <c r="C20" s="345" t="s">
        <v>1132</v>
      </c>
      <c r="D20"/>
      <c r="E20" s="345"/>
      <c r="G20" s="345"/>
      <c r="H20" s="13"/>
      <c r="I20" s="345"/>
    </row>
    <row r="21" spans="3:9" s="329" customFormat="1" ht="15">
      <c r="C21" s="347" t="s">
        <v>1531</v>
      </c>
      <c r="D21"/>
      <c r="E21" s="345"/>
      <c r="G21" s="345"/>
      <c r="H21" s="13"/>
      <c r="I21" s="345"/>
    </row>
    <row r="22" spans="3:9" s="329" customFormat="1" ht="15">
      <c r="C22" s="347" t="s">
        <v>1534</v>
      </c>
      <c r="D22"/>
      <c r="E22" s="345"/>
      <c r="G22" s="345"/>
      <c r="H22" s="13"/>
      <c r="I22" s="345"/>
    </row>
    <row r="23" spans="3:9" s="329" customFormat="1" ht="15">
      <c r="C23" s="347" t="s">
        <v>1055</v>
      </c>
      <c r="D23"/>
      <c r="E23" s="345"/>
      <c r="G23" s="345"/>
      <c r="I23" s="345"/>
    </row>
    <row r="24" spans="3:9" s="329" customFormat="1" ht="15">
      <c r="C24" s="347" t="s">
        <v>1530</v>
      </c>
      <c r="D24"/>
      <c r="E24" s="345"/>
      <c r="G24" s="345"/>
      <c r="I24" s="345"/>
    </row>
    <row r="25" spans="3:9" s="329" customFormat="1" ht="15">
      <c r="C25" s="347" t="s">
        <v>1075</v>
      </c>
      <c r="D25"/>
      <c r="E25" s="345"/>
      <c r="G25" s="345"/>
      <c r="I25" s="345"/>
    </row>
    <row r="26" spans="3:9" s="329" customFormat="1" ht="15">
      <c r="C26" s="562" t="s">
        <v>1535</v>
      </c>
      <c r="D26"/>
      <c r="E26" s="346"/>
      <c r="G26" s="346"/>
      <c r="H26" s="13"/>
      <c r="I26" s="346"/>
    </row>
    <row r="27" spans="3:9" s="329" customFormat="1" ht="14.25" customHeight="1">
      <c r="C27" s="345"/>
      <c r="D27"/>
      <c r="E27" s="344" t="s">
        <v>1054</v>
      </c>
      <c r="G27" s="344" t="s">
        <v>1054</v>
      </c>
      <c r="H27" s="13"/>
      <c r="I27" s="344" t="s">
        <v>1054</v>
      </c>
    </row>
    <row r="28" spans="2:9" s="329" customFormat="1" ht="15">
      <c r="B28" s="343" t="s">
        <v>1051</v>
      </c>
      <c r="C28" s="334" t="s">
        <v>1131</v>
      </c>
      <c r="D28" s="278"/>
      <c r="E28" s="340"/>
      <c r="F28" s="342"/>
      <c r="G28" s="340"/>
      <c r="H28" s="341"/>
      <c r="I28" s="340"/>
    </row>
    <row r="29" spans="3:9" s="329" customFormat="1" ht="3.75" customHeight="1">
      <c r="C29" s="368"/>
      <c r="D29" s="368"/>
      <c r="E29" s="367"/>
      <c r="I29" s="339"/>
    </row>
    <row r="30" spans="3:4" s="329" customFormat="1" ht="12.75">
      <c r="C30" s="338" t="s">
        <v>1053</v>
      </c>
      <c r="D30" s="338"/>
    </row>
    <row r="31" spans="3:9" s="329" customFormat="1" ht="15">
      <c r="C31" s="335" t="s">
        <v>1130</v>
      </c>
      <c r="D31"/>
      <c r="E31" s="336">
        <f>+E28-E13</f>
        <v>0</v>
      </c>
      <c r="F31" s="337"/>
      <c r="G31" s="336">
        <f>+G28-G13</f>
        <v>0</v>
      </c>
      <c r="H31" s="366"/>
      <c r="I31" s="336">
        <f>+I28-I13</f>
        <v>0</v>
      </c>
    </row>
    <row r="32" spans="3:9" s="329" customFormat="1" ht="15">
      <c r="C32" s="335" t="s">
        <v>1129</v>
      </c>
      <c r="D32"/>
      <c r="E32" s="361" t="e">
        <f>+E31/E13*100</f>
        <v>#DIV/0!</v>
      </c>
      <c r="F32" s="362"/>
      <c r="G32" s="361" t="e">
        <f>+G31/G13*100</f>
        <v>#DIV/0!</v>
      </c>
      <c r="H32" s="362"/>
      <c r="I32" s="361" t="e">
        <f>+I31/I13*100</f>
        <v>#DIV/0!</v>
      </c>
    </row>
    <row r="33" spans="3:9" s="329" customFormat="1" ht="120" customHeight="1">
      <c r="C33" s="333" t="s">
        <v>1052</v>
      </c>
      <c r="D33"/>
      <c r="E33" s="332"/>
      <c r="G33" s="332"/>
      <c r="I33" s="332"/>
    </row>
    <row r="34" s="329" customFormat="1" ht="7.5" customHeight="1"/>
    <row r="35" spans="2:9" s="329" customFormat="1" ht="113.25" customHeight="1">
      <c r="B35" s="331" t="s">
        <v>1051</v>
      </c>
      <c r="C35" s="1071" t="s">
        <v>2694</v>
      </c>
      <c r="D35" s="1071"/>
      <c r="E35" s="1071"/>
      <c r="F35" s="1071"/>
      <c r="G35" s="1071"/>
      <c r="H35" s="1071"/>
      <c r="I35" s="1071"/>
    </row>
    <row r="36" spans="2:9" s="329" customFormat="1" ht="40.5" customHeight="1">
      <c r="B36" s="331"/>
      <c r="C36" s="1072" t="s">
        <v>2695</v>
      </c>
      <c r="D36" s="1073"/>
      <c r="E36" s="1073"/>
      <c r="F36" s="1073"/>
      <c r="G36" s="1073"/>
      <c r="H36" s="1073"/>
      <c r="I36" s="1073"/>
    </row>
    <row r="37" spans="3:9" s="329" customFormat="1" ht="39" customHeight="1">
      <c r="C37" s="1074" t="s">
        <v>2696</v>
      </c>
      <c r="D37" s="1074"/>
      <c r="E37" s="1074"/>
      <c r="F37" s="1074"/>
      <c r="G37" s="1074"/>
      <c r="H37" s="1074"/>
      <c r="I37" s="1074"/>
    </row>
    <row r="38" spans="3:9" s="329" customFormat="1" ht="39.75" customHeight="1">
      <c r="C38" s="1068"/>
      <c r="D38" s="1068"/>
      <c r="E38" s="1068"/>
      <c r="F38" s="1068"/>
      <c r="G38" s="1068"/>
      <c r="H38" s="1068"/>
      <c r="I38" s="1068"/>
    </row>
    <row r="39" s="329" customFormat="1" ht="12.75"/>
    <row r="40" s="329" customFormat="1" ht="12.75"/>
    <row r="41" s="329" customFormat="1" ht="12.75"/>
    <row r="42" s="329" customFormat="1" ht="12.75"/>
    <row r="43" s="329" customFormat="1" ht="12.75"/>
    <row r="44" s="329" customFormat="1" ht="12.75"/>
    <row r="45" s="329" customFormat="1" ht="12.75"/>
    <row r="46" s="329" customFormat="1" ht="12.75"/>
    <row r="47" s="329" customFormat="1" ht="12.75"/>
    <row r="48" s="329" customFormat="1" ht="12.75"/>
    <row r="49" s="329" customFormat="1" ht="12.75"/>
    <row r="50" s="329" customFormat="1" ht="12.75"/>
    <row r="51" s="329" customFormat="1" ht="12.75"/>
    <row r="52" s="329" customFormat="1" ht="12.75"/>
    <row r="53" s="329" customFormat="1" ht="12.75"/>
    <row r="54" s="329" customFormat="1" ht="12.75"/>
    <row r="55" s="329" customFormat="1" ht="12.75"/>
    <row r="56" s="329" customFormat="1" ht="12.75"/>
    <row r="57" s="329" customFormat="1" ht="12.75"/>
    <row r="58" s="329" customFormat="1" ht="12.75"/>
    <row r="59" s="329" customFormat="1" ht="12.75"/>
    <row r="60" s="329" customFormat="1" ht="12.75"/>
    <row r="61" s="329" customFormat="1" ht="12.75"/>
    <row r="62" s="329" customFormat="1" ht="12.75"/>
    <row r="63" s="329" customFormat="1" ht="12.75"/>
    <row r="64" s="329" customFormat="1" ht="12.75"/>
    <row r="65" s="329" customFormat="1" ht="12.75"/>
    <row r="66" s="329" customFormat="1" ht="12.75"/>
    <row r="67" s="329" customFormat="1" ht="12.75"/>
    <row r="68" s="329" customFormat="1" ht="12.75"/>
    <row r="69" s="329" customFormat="1" ht="12.75">
      <c r="M69" s="330"/>
    </row>
    <row r="70" s="329" customFormat="1" ht="12.75">
      <c r="M70" s="330"/>
    </row>
    <row r="71" s="329" customFormat="1" ht="12.75"/>
    <row r="72" s="329" customFormat="1" ht="12.75"/>
    <row r="73" s="329" customFormat="1" ht="24" customHeight="1"/>
    <row r="74" s="329" customFormat="1" ht="12.75"/>
  </sheetData>
  <sheetProtection/>
  <mergeCells count="7">
    <mergeCell ref="B2:I2"/>
    <mergeCell ref="C38:I38"/>
    <mergeCell ref="C3:I3"/>
    <mergeCell ref="C5:I5"/>
    <mergeCell ref="C35:I35"/>
    <mergeCell ref="C36:I36"/>
    <mergeCell ref="C37:I37"/>
  </mergeCells>
  <conditionalFormatting sqref="E32">
    <cfRule type="containsErrors" priority="3" dxfId="3">
      <formula>ISERROR(E32)</formula>
    </cfRule>
  </conditionalFormatting>
  <conditionalFormatting sqref="G32">
    <cfRule type="containsErrors" priority="2" dxfId="3">
      <formula>ISERROR(G32)</formula>
    </cfRule>
  </conditionalFormatting>
  <conditionalFormatting sqref="I32">
    <cfRule type="containsErrors" priority="1" dxfId="3">
      <formula>ISERROR(I32)</formula>
    </cfRule>
  </conditionalFormatting>
  <printOptions horizontalCentered="1"/>
  <pageMargins left="0.3937007874015748" right="0.3937007874015748" top="0.7874015748031497" bottom="0.3937007874015748" header="0.3937007874015748" footer="0"/>
  <pageSetup fitToHeight="0" fitToWidth="1" horizontalDpi="600" verticalDpi="600" orientation="portrait" paperSize="9" scale="60" r:id="rId2"/>
  <headerFooter scaleWithDoc="0">
    <oddHeader>&amp;L&amp;G&amp;R&amp;10Anexo à Circular OE2019 
Série A N.º 1390</oddHeader>
  </headerFooter>
  <ignoredErrors>
    <ignoredError sqref="E32 G32:I32" evalError="1"/>
  </ignoredErrors>
  <legacyDrawingHF r:id="rId1"/>
</worksheet>
</file>

<file path=xl/worksheets/sheet5.xml><?xml version="1.0" encoding="utf-8"?>
<worksheet xmlns="http://schemas.openxmlformats.org/spreadsheetml/2006/main" xmlns:r="http://schemas.openxmlformats.org/officeDocument/2006/relationships">
  <dimension ref="A2:J65"/>
  <sheetViews>
    <sheetView showGridLines="0" zoomScaleSheetLayoutView="100" zoomScalePageLayoutView="0" workbookViewId="0" topLeftCell="A1">
      <selection activeCell="A5" sqref="A5"/>
    </sheetView>
  </sheetViews>
  <sheetFormatPr defaultColWidth="9.140625" defaultRowHeight="15"/>
  <cols>
    <col min="1" max="1" width="4.00390625" style="240" customWidth="1"/>
    <col min="2" max="2" width="12.7109375" style="557" customWidth="1"/>
    <col min="3" max="3" width="35.8515625" style="251" bestFit="1" customWidth="1"/>
    <col min="4" max="4" width="12.7109375" style="586" customWidth="1"/>
    <col min="5" max="5" width="40.421875" style="251" customWidth="1"/>
    <col min="6" max="6" width="9.8515625" style="240" hidden="1" customWidth="1"/>
    <col min="7" max="7" width="39.421875" style="585" customWidth="1"/>
    <col min="8" max="16384" width="9.140625" style="240" customWidth="1"/>
  </cols>
  <sheetData>
    <row r="2" spans="2:7" ht="30.75" customHeight="1">
      <c r="B2" s="1077"/>
      <c r="C2" s="1077"/>
      <c r="D2" s="1077"/>
      <c r="E2" s="1077"/>
      <c r="F2" s="1077"/>
      <c r="G2" s="1077"/>
    </row>
    <row r="3" spans="1:10" s="239" customFormat="1" ht="18.75">
      <c r="A3" s="238"/>
      <c r="B3" s="1075" t="s">
        <v>861</v>
      </c>
      <c r="C3" s="1075"/>
      <c r="D3" s="1075"/>
      <c r="E3" s="1075"/>
      <c r="F3" s="1075"/>
      <c r="G3" s="1075"/>
      <c r="H3" s="238"/>
      <c r="I3" s="238"/>
      <c r="J3" s="238"/>
    </row>
    <row r="4" spans="2:10" ht="15">
      <c r="B4" s="1076" t="s">
        <v>1077</v>
      </c>
      <c r="C4" s="1076"/>
      <c r="D4" s="1076"/>
      <c r="E4" s="1076"/>
      <c r="F4" s="1076"/>
      <c r="G4" s="1076"/>
      <c r="H4" s="241"/>
      <c r="I4" s="241"/>
      <c r="J4" s="241"/>
    </row>
    <row r="5" spans="2:10" ht="19.5" thickBot="1">
      <c r="B5" s="555"/>
      <c r="C5" s="242"/>
      <c r="D5" s="242"/>
      <c r="E5" s="242"/>
      <c r="F5" s="242"/>
      <c r="G5" s="242"/>
      <c r="H5" s="242"/>
      <c r="I5" s="242"/>
      <c r="J5" s="242"/>
    </row>
    <row r="6" spans="2:7" ht="27" customHeight="1" thickBot="1">
      <c r="B6" s="243" t="s">
        <v>807</v>
      </c>
      <c r="C6" s="244" t="s">
        <v>808</v>
      </c>
      <c r="D6" s="580" t="s">
        <v>1560</v>
      </c>
      <c r="E6" s="245" t="s">
        <v>809</v>
      </c>
      <c r="F6" s="550" t="s">
        <v>810</v>
      </c>
      <c r="G6" s="245" t="s">
        <v>1076</v>
      </c>
    </row>
    <row r="7" spans="2:9" s="246" customFormat="1" ht="45" customHeight="1">
      <c r="B7" s="573" t="s">
        <v>365</v>
      </c>
      <c r="C7" s="247" t="s">
        <v>811</v>
      </c>
      <c r="D7" s="581" t="s">
        <v>28</v>
      </c>
      <c r="E7" s="563" t="s">
        <v>812</v>
      </c>
      <c r="F7" s="551" t="s">
        <v>1011</v>
      </c>
      <c r="G7" s="938" t="s">
        <v>2472</v>
      </c>
      <c r="H7"/>
      <c r="I7"/>
    </row>
    <row r="8" spans="2:8" s="246" customFormat="1" ht="45" customHeight="1">
      <c r="B8" s="573" t="s">
        <v>366</v>
      </c>
      <c r="C8" s="247" t="s">
        <v>1482</v>
      </c>
      <c r="D8" s="582" t="s">
        <v>23</v>
      </c>
      <c r="E8" s="564" t="s">
        <v>814</v>
      </c>
      <c r="F8" s="552" t="s">
        <v>813</v>
      </c>
      <c r="G8" s="938" t="s">
        <v>2473</v>
      </c>
      <c r="H8" s="248"/>
    </row>
    <row r="9" spans="2:8" s="246" customFormat="1" ht="45" customHeight="1">
      <c r="B9" s="573" t="s">
        <v>367</v>
      </c>
      <c r="C9" s="249" t="s">
        <v>820</v>
      </c>
      <c r="D9" s="583" t="s">
        <v>22</v>
      </c>
      <c r="E9" s="565" t="s">
        <v>821</v>
      </c>
      <c r="F9" s="552" t="s">
        <v>816</v>
      </c>
      <c r="G9" s="938" t="s">
        <v>2474</v>
      </c>
      <c r="H9" s="248"/>
    </row>
    <row r="10" spans="2:8" s="246" customFormat="1" ht="45" customHeight="1">
      <c r="B10" s="573" t="s">
        <v>368</v>
      </c>
      <c r="C10" s="247" t="s">
        <v>1483</v>
      </c>
      <c r="D10" s="582" t="s">
        <v>27</v>
      </c>
      <c r="E10" s="564" t="s">
        <v>815</v>
      </c>
      <c r="F10" s="552" t="s">
        <v>818</v>
      </c>
      <c r="G10" s="938" t="s">
        <v>2475</v>
      </c>
      <c r="H10" s="248"/>
    </row>
    <row r="11" spans="2:8" s="246" customFormat="1" ht="45" customHeight="1">
      <c r="B11" s="574" t="s">
        <v>819</v>
      </c>
      <c r="C11" s="247" t="s">
        <v>817</v>
      </c>
      <c r="D11" s="582" t="s">
        <v>27</v>
      </c>
      <c r="E11" s="564" t="s">
        <v>815</v>
      </c>
      <c r="F11" s="553" t="s">
        <v>822</v>
      </c>
      <c r="G11" s="939" t="s">
        <v>2476</v>
      </c>
      <c r="H11" s="248"/>
    </row>
    <row r="12" spans="2:8" s="246" customFormat="1" ht="45" customHeight="1">
      <c r="B12" s="573" t="s">
        <v>369</v>
      </c>
      <c r="C12" s="249" t="s">
        <v>823</v>
      </c>
      <c r="D12" s="583" t="s">
        <v>14</v>
      </c>
      <c r="E12" s="565" t="s">
        <v>824</v>
      </c>
      <c r="F12" s="553" t="s">
        <v>825</v>
      </c>
      <c r="G12" s="939" t="s">
        <v>2477</v>
      </c>
      <c r="H12" s="248"/>
    </row>
    <row r="13" spans="2:8" s="246" customFormat="1" ht="45" customHeight="1">
      <c r="B13" s="574" t="s">
        <v>826</v>
      </c>
      <c r="C13" s="249" t="s">
        <v>827</v>
      </c>
      <c r="D13" s="583" t="s">
        <v>13</v>
      </c>
      <c r="E13" s="565" t="s">
        <v>828</v>
      </c>
      <c r="F13" s="553" t="s">
        <v>829</v>
      </c>
      <c r="G13" s="939" t="s">
        <v>2478</v>
      </c>
      <c r="H13" s="248"/>
    </row>
    <row r="14" spans="2:8" s="246" customFormat="1" ht="45" customHeight="1">
      <c r="B14" s="574" t="s">
        <v>830</v>
      </c>
      <c r="C14" s="249" t="s">
        <v>831</v>
      </c>
      <c r="D14" s="583" t="s">
        <v>153</v>
      </c>
      <c r="E14" s="565" t="s">
        <v>832</v>
      </c>
      <c r="F14" s="553" t="s">
        <v>833</v>
      </c>
      <c r="G14" s="939" t="s">
        <v>2479</v>
      </c>
      <c r="H14" s="248"/>
    </row>
    <row r="15" spans="2:8" s="246" customFormat="1" ht="45" customHeight="1">
      <c r="B15" s="574" t="s">
        <v>370</v>
      </c>
      <c r="C15" s="249" t="s">
        <v>1548</v>
      </c>
      <c r="D15" s="583" t="s">
        <v>12</v>
      </c>
      <c r="E15" s="565" t="s">
        <v>1486</v>
      </c>
      <c r="F15" s="553" t="s">
        <v>1067</v>
      </c>
      <c r="G15" s="939" t="s">
        <v>2480</v>
      </c>
      <c r="H15" s="248"/>
    </row>
    <row r="16" spans="2:8" s="246" customFormat="1" ht="45" customHeight="1">
      <c r="B16" s="574" t="s">
        <v>371</v>
      </c>
      <c r="C16" s="249" t="s">
        <v>1494</v>
      </c>
      <c r="D16" s="583" t="s">
        <v>26</v>
      </c>
      <c r="E16" s="565" t="s">
        <v>1487</v>
      </c>
      <c r="F16" s="553" t="s">
        <v>1069</v>
      </c>
      <c r="G16" s="939" t="s">
        <v>2481</v>
      </c>
      <c r="H16" s="248"/>
    </row>
    <row r="17" spans="2:8" s="246" customFormat="1" ht="45" customHeight="1">
      <c r="B17" s="574" t="s">
        <v>372</v>
      </c>
      <c r="C17" s="249" t="s">
        <v>837</v>
      </c>
      <c r="D17" s="583" t="s">
        <v>25</v>
      </c>
      <c r="E17" s="565" t="s">
        <v>1488</v>
      </c>
      <c r="F17" s="553" t="s">
        <v>1068</v>
      </c>
      <c r="G17" s="939" t="s">
        <v>2482</v>
      </c>
      <c r="H17" s="248"/>
    </row>
    <row r="18" spans="2:8" s="246" customFormat="1" ht="45" customHeight="1">
      <c r="B18" s="574" t="s">
        <v>373</v>
      </c>
      <c r="C18" s="249" t="s">
        <v>1495</v>
      </c>
      <c r="D18" s="583" t="s">
        <v>1283</v>
      </c>
      <c r="E18" s="565" t="s">
        <v>1489</v>
      </c>
      <c r="F18" s="553" t="s">
        <v>836</v>
      </c>
      <c r="G18" s="939" t="s">
        <v>2483</v>
      </c>
      <c r="H18" s="248"/>
    </row>
    <row r="19" spans="2:8" s="246" customFormat="1" ht="45" customHeight="1">
      <c r="B19" s="574" t="s">
        <v>374</v>
      </c>
      <c r="C19" s="249" t="s">
        <v>834</v>
      </c>
      <c r="D19" s="583" t="s">
        <v>1282</v>
      </c>
      <c r="E19" s="565" t="s">
        <v>835</v>
      </c>
      <c r="F19" s="553" t="s">
        <v>901</v>
      </c>
      <c r="G19" s="939" t="s">
        <v>2484</v>
      </c>
      <c r="H19" s="248"/>
    </row>
    <row r="20" spans="2:7" ht="45" customHeight="1">
      <c r="B20" s="574" t="s">
        <v>375</v>
      </c>
      <c r="C20" s="249" t="s">
        <v>1496</v>
      </c>
      <c r="D20" s="583" t="s">
        <v>79</v>
      </c>
      <c r="E20" s="565" t="s">
        <v>1490</v>
      </c>
      <c r="F20" s="553" t="s">
        <v>901</v>
      </c>
      <c r="G20" s="939" t="s">
        <v>2485</v>
      </c>
    </row>
    <row r="21" spans="2:7" s="250" customFormat="1" ht="45" customHeight="1" thickBot="1">
      <c r="B21" s="574" t="s">
        <v>376</v>
      </c>
      <c r="C21" s="249" t="s">
        <v>1065</v>
      </c>
      <c r="D21" s="583" t="s">
        <v>78</v>
      </c>
      <c r="E21" s="565" t="s">
        <v>1066</v>
      </c>
      <c r="F21" s="554" t="s">
        <v>1071</v>
      </c>
      <c r="G21" s="939" t="s">
        <v>2486</v>
      </c>
    </row>
    <row r="22" spans="2:7" s="250" customFormat="1" ht="45" customHeight="1">
      <c r="B22" s="575" t="s">
        <v>377</v>
      </c>
      <c r="C22" s="249" t="s">
        <v>1484</v>
      </c>
      <c r="D22" s="583" t="s">
        <v>76</v>
      </c>
      <c r="E22" s="565" t="s">
        <v>1491</v>
      </c>
      <c r="G22" s="939" t="s">
        <v>2487</v>
      </c>
    </row>
    <row r="23" spans="2:7" ht="45" customHeight="1">
      <c r="B23" s="575" t="s">
        <v>378</v>
      </c>
      <c r="C23" s="249" t="s">
        <v>1549</v>
      </c>
      <c r="D23" s="583" t="s">
        <v>1277</v>
      </c>
      <c r="E23" s="565" t="s">
        <v>1492</v>
      </c>
      <c r="F23" s="252"/>
      <c r="G23" s="939" t="s">
        <v>2488</v>
      </c>
    </row>
    <row r="24" spans="2:7" ht="45" customHeight="1" thickBot="1">
      <c r="B24" s="576" t="s">
        <v>379</v>
      </c>
      <c r="C24" s="356" t="s">
        <v>1485</v>
      </c>
      <c r="D24" s="584" t="s">
        <v>1440</v>
      </c>
      <c r="E24" s="566" t="s">
        <v>1493</v>
      </c>
      <c r="F24" s="549"/>
      <c r="G24" s="940" t="s">
        <v>2489</v>
      </c>
    </row>
    <row r="25" spans="2:5" ht="18">
      <c r="B25" s="556"/>
      <c r="C25" s="240"/>
      <c r="D25" s="585"/>
      <c r="E25" s="240"/>
    </row>
    <row r="26" spans="2:5" ht="18">
      <c r="B26" s="556"/>
      <c r="C26" s="240"/>
      <c r="D26" s="585"/>
      <c r="E26" s="240"/>
    </row>
    <row r="27" spans="2:5" ht="18">
      <c r="B27" s="556"/>
      <c r="C27" s="240"/>
      <c r="D27" s="585"/>
      <c r="E27" s="240"/>
    </row>
    <row r="28" spans="2:5" ht="18">
      <c r="B28" s="556"/>
      <c r="C28" s="240"/>
      <c r="D28" s="585"/>
      <c r="E28" s="240"/>
    </row>
    <row r="29" spans="2:5" ht="18">
      <c r="B29" s="556"/>
      <c r="C29" s="240"/>
      <c r="D29" s="585"/>
      <c r="E29" s="240"/>
    </row>
    <row r="30" spans="2:5" ht="18">
      <c r="B30" s="556"/>
      <c r="C30" s="240"/>
      <c r="D30" s="585"/>
      <c r="E30" s="240"/>
    </row>
    <row r="31" spans="2:5" ht="18">
      <c r="B31" s="556"/>
      <c r="C31" s="240"/>
      <c r="D31" s="585"/>
      <c r="E31" s="240"/>
    </row>
    <row r="32" spans="2:5" ht="18">
      <c r="B32" s="556"/>
      <c r="C32" s="240"/>
      <c r="D32" s="585"/>
      <c r="E32" s="240"/>
    </row>
    <row r="33" spans="2:5" ht="18">
      <c r="B33" s="556"/>
      <c r="C33" s="240"/>
      <c r="D33" s="585"/>
      <c r="E33" s="240"/>
    </row>
    <row r="34" spans="2:5" ht="18">
      <c r="B34" s="556"/>
      <c r="C34" s="240"/>
      <c r="D34" s="585"/>
      <c r="E34" s="240"/>
    </row>
    <row r="35" spans="2:5" ht="18">
      <c r="B35" s="556"/>
      <c r="C35" s="240"/>
      <c r="D35" s="585"/>
      <c r="E35" s="240"/>
    </row>
    <row r="36" spans="2:5" ht="18">
      <c r="B36" s="556"/>
      <c r="C36" s="240"/>
      <c r="D36" s="585"/>
      <c r="E36" s="240"/>
    </row>
    <row r="37" spans="2:5" ht="18">
      <c r="B37" s="556"/>
      <c r="C37" s="240"/>
      <c r="D37" s="585"/>
      <c r="E37" s="240"/>
    </row>
    <row r="38" spans="2:5" ht="18">
      <c r="B38" s="556"/>
      <c r="C38" s="240"/>
      <c r="D38" s="585"/>
      <c r="E38" s="240"/>
    </row>
    <row r="39" spans="2:5" ht="18">
      <c r="B39" s="556"/>
      <c r="C39" s="240"/>
      <c r="D39" s="585"/>
      <c r="E39" s="240"/>
    </row>
    <row r="40" spans="2:5" ht="18">
      <c r="B40" s="556"/>
      <c r="C40" s="240"/>
      <c r="D40" s="585"/>
      <c r="E40" s="240"/>
    </row>
    <row r="41" spans="2:5" ht="18">
      <c r="B41" s="556"/>
      <c r="C41" s="240"/>
      <c r="D41" s="585"/>
      <c r="E41" s="240"/>
    </row>
    <row r="42" spans="2:5" ht="18">
      <c r="B42" s="556"/>
      <c r="C42" s="240"/>
      <c r="D42" s="585"/>
      <c r="E42" s="240"/>
    </row>
    <row r="43" spans="2:5" ht="18">
      <c r="B43" s="556"/>
      <c r="C43" s="240"/>
      <c r="D43" s="585"/>
      <c r="E43" s="240"/>
    </row>
    <row r="44" spans="2:5" ht="18">
      <c r="B44" s="556"/>
      <c r="C44" s="240"/>
      <c r="D44" s="585"/>
      <c r="E44" s="240"/>
    </row>
    <row r="45" spans="2:5" ht="18">
      <c r="B45" s="556"/>
      <c r="C45" s="240"/>
      <c r="D45" s="585"/>
      <c r="E45" s="240"/>
    </row>
    <row r="46" spans="2:5" ht="18">
      <c r="B46" s="556"/>
      <c r="C46" s="240"/>
      <c r="D46" s="585"/>
      <c r="E46" s="240"/>
    </row>
    <row r="47" spans="2:5" ht="18">
      <c r="B47" s="556"/>
      <c r="C47" s="240"/>
      <c r="D47" s="585"/>
      <c r="E47" s="240"/>
    </row>
    <row r="48" spans="2:5" ht="18">
      <c r="B48" s="556"/>
      <c r="C48" s="240"/>
      <c r="D48" s="585"/>
      <c r="E48" s="240"/>
    </row>
    <row r="49" spans="2:5" ht="18">
      <c r="B49" s="556"/>
      <c r="C49" s="240"/>
      <c r="D49" s="585"/>
      <c r="E49" s="240"/>
    </row>
    <row r="50" spans="2:5" ht="18">
      <c r="B50" s="556"/>
      <c r="C50" s="240"/>
      <c r="D50" s="585"/>
      <c r="E50" s="240"/>
    </row>
    <row r="51" spans="2:5" ht="18">
      <c r="B51" s="556"/>
      <c r="C51" s="240"/>
      <c r="D51" s="585"/>
      <c r="E51" s="240"/>
    </row>
    <row r="52" spans="2:5" ht="18">
      <c r="B52" s="556"/>
      <c r="C52" s="240"/>
      <c r="D52" s="585"/>
      <c r="E52" s="240"/>
    </row>
    <row r="53" spans="2:5" ht="18">
      <c r="B53" s="556"/>
      <c r="C53" s="240"/>
      <c r="D53" s="585"/>
      <c r="E53" s="240"/>
    </row>
    <row r="54" spans="2:5" ht="18">
      <c r="B54" s="556"/>
      <c r="C54" s="240"/>
      <c r="D54" s="585"/>
      <c r="E54" s="240"/>
    </row>
    <row r="55" spans="2:5" ht="18">
      <c r="B55" s="556"/>
      <c r="C55" s="240"/>
      <c r="D55" s="585"/>
      <c r="E55" s="240"/>
    </row>
    <row r="56" spans="2:5" ht="18">
      <c r="B56" s="556"/>
      <c r="C56" s="240"/>
      <c r="D56" s="585"/>
      <c r="E56" s="240"/>
    </row>
    <row r="57" spans="2:5" ht="18">
      <c r="B57" s="556"/>
      <c r="C57" s="240"/>
      <c r="D57" s="585"/>
      <c r="E57" s="240"/>
    </row>
    <row r="58" spans="2:5" ht="18">
      <c r="B58" s="556"/>
      <c r="C58" s="240"/>
      <c r="D58" s="585"/>
      <c r="E58" s="240"/>
    </row>
    <row r="59" spans="2:5" ht="18">
      <c r="B59" s="556"/>
      <c r="C59" s="240"/>
      <c r="D59" s="585"/>
      <c r="E59" s="240"/>
    </row>
    <row r="60" spans="2:5" ht="18">
      <c r="B60" s="556"/>
      <c r="C60" s="240"/>
      <c r="D60" s="585"/>
      <c r="E60" s="240"/>
    </row>
    <row r="61" spans="2:5" ht="18">
      <c r="B61" s="556"/>
      <c r="C61" s="240"/>
      <c r="D61" s="585"/>
      <c r="E61" s="240"/>
    </row>
    <row r="62" spans="2:5" ht="18">
      <c r="B62" s="556"/>
      <c r="C62" s="240"/>
      <c r="D62" s="585"/>
      <c r="E62" s="240"/>
    </row>
    <row r="63" spans="2:5" ht="18">
      <c r="B63" s="556"/>
      <c r="C63" s="240"/>
      <c r="D63" s="585"/>
      <c r="E63" s="240"/>
    </row>
    <row r="64" spans="2:5" ht="18">
      <c r="B64" s="556"/>
      <c r="C64" s="240"/>
      <c r="D64" s="585"/>
      <c r="E64" s="240"/>
    </row>
    <row r="65" spans="2:5" ht="18">
      <c r="B65" s="556"/>
      <c r="C65" s="240"/>
      <c r="D65" s="585"/>
      <c r="E65" s="240"/>
    </row>
  </sheetData>
  <sheetProtection/>
  <mergeCells count="3">
    <mergeCell ref="B3:G3"/>
    <mergeCell ref="B4:G4"/>
    <mergeCell ref="B2:G2"/>
  </mergeCells>
  <hyperlinks>
    <hyperlink ref="G8" r:id="rId1" display="PROG.GOVERNACAO@DGO.GOV.PT"/>
    <hyperlink ref="G7" r:id="rId2" display="PROG.SOBERANIA@DGO.GOV.PT"/>
    <hyperlink ref="G9" r:id="rId3" display="PROG.REPEXTERNA@DGO.GOV.PT"/>
    <hyperlink ref="G10" r:id="rId4" display="PROG.FINANCAS@DGO.GOV.PT "/>
    <hyperlink ref="G11" r:id="rId5" display="PROG.GESTDIV@DGO.GOV.PT"/>
    <hyperlink ref="G12" r:id="rId6" display="PROG.DEFESA@DGO.GOV.PT"/>
    <hyperlink ref="G13" r:id="rId7" display="PROG.SEGURANCA@DGO.GOV.PT"/>
    <hyperlink ref="G14" r:id="rId8" display="PROG.JUSTICA@DGO.GOV.PT"/>
    <hyperlink ref="G15" r:id="rId9" display="PROG.CULTURA@DGO.GOV.PT"/>
    <hyperlink ref="G16" r:id="rId10" display="PROG.CIENCIAENSSUP@DGO.GOV.PT"/>
    <hyperlink ref="G17" r:id="rId11" display="PROG.EDUCACAO@DGO.GOV.PT"/>
    <hyperlink ref="G18" r:id="rId12" display="PROG.SSS@DGO.GOV.PT"/>
    <hyperlink ref="G19" r:id="rId13" display="PROG.SAUDE@DGO.GOV.PT"/>
    <hyperlink ref="G20" r:id="rId14" display="PROG.PLANEAMINFRAEST@DGO.GOV.PT"/>
    <hyperlink ref="G21" r:id="rId15" display="PROG.ECONOMIA@DGO.GOV.PT"/>
    <hyperlink ref="G22" r:id="rId16" display="PROG.AMBIENTE@DGO.GOV.PT"/>
    <hyperlink ref="G23" r:id="rId17" display="PROG.AGRICULTURA@DGO.GOV.PT"/>
    <hyperlink ref="G24" r:id="rId18" display="PROG.MAR@DGO.GOV.PT"/>
  </hyperlinks>
  <printOptions horizontalCentered="1"/>
  <pageMargins left="0.3937007874015748" right="0.3937007874015748" top="0.7874015748031497" bottom="0.3937007874015748" header="0.3937007874015748" footer="0"/>
  <pageSetup fitToHeight="0" horizontalDpi="600" verticalDpi="600" orientation="portrait" paperSize="9" scale="60" r:id="rId20"/>
  <headerFooter scaleWithDoc="0">
    <oddHeader>&amp;L&amp;G&amp;R&amp;10Anexo à Circular OE2019 
Série A N.º 1390</oddHeader>
  </headerFooter>
  <ignoredErrors>
    <ignoredError sqref="B7:B24 D7:D24" numberStoredAsText="1"/>
  </ignoredErrors>
  <legacyDrawingHF r:id="rId19"/>
</worksheet>
</file>

<file path=xl/worksheets/sheet6.xml><?xml version="1.0" encoding="utf-8"?>
<worksheet xmlns="http://schemas.openxmlformats.org/spreadsheetml/2006/main" xmlns:r="http://schemas.openxmlformats.org/officeDocument/2006/relationships">
  <dimension ref="B2:F99"/>
  <sheetViews>
    <sheetView showGridLines="0" zoomScaleSheetLayoutView="100" zoomScalePageLayoutView="0" workbookViewId="0" topLeftCell="A1">
      <selection activeCell="A5" sqref="A5"/>
    </sheetView>
  </sheetViews>
  <sheetFormatPr defaultColWidth="9.140625" defaultRowHeight="15"/>
  <cols>
    <col min="1" max="1" width="3.140625" style="0" customWidth="1"/>
    <col min="2" max="2" width="7.8515625" style="0" bestFit="1" customWidth="1"/>
    <col min="3" max="3" width="110.140625" style="0" bestFit="1" customWidth="1"/>
    <col min="4" max="4" width="75.28125" style="0" customWidth="1"/>
  </cols>
  <sheetData>
    <row r="2" spans="2:3" ht="23.25" customHeight="1">
      <c r="B2" s="1045"/>
      <c r="C2" s="1045"/>
    </row>
    <row r="3" spans="2:3" ht="21">
      <c r="B3" s="1078" t="s">
        <v>507</v>
      </c>
      <c r="C3" s="1078"/>
    </row>
    <row r="4" spans="2:3" ht="18.75" customHeight="1">
      <c r="B4" s="1079" t="s">
        <v>615</v>
      </c>
      <c r="C4" s="1079"/>
    </row>
    <row r="5" spans="4:6" s="218" customFormat="1" ht="11.25" customHeight="1" thickBot="1">
      <c r="D5"/>
      <c r="E5" s="805"/>
      <c r="F5" s="805"/>
    </row>
    <row r="6" spans="2:3" ht="22.5" customHeight="1">
      <c r="B6" s="700" t="s">
        <v>0</v>
      </c>
      <c r="C6" s="830" t="s">
        <v>389</v>
      </c>
    </row>
    <row r="7" spans="2:3" ht="18.75" customHeight="1">
      <c r="B7" s="699" t="s">
        <v>365</v>
      </c>
      <c r="C7" s="831" t="s">
        <v>390</v>
      </c>
    </row>
    <row r="8" spans="2:3" ht="18.75" customHeight="1">
      <c r="B8" s="638" t="s">
        <v>366</v>
      </c>
      <c r="C8" s="832" t="s">
        <v>1536</v>
      </c>
    </row>
    <row r="9" spans="2:3" ht="18.75" customHeight="1">
      <c r="B9" s="638" t="s">
        <v>367</v>
      </c>
      <c r="C9" s="832" t="s">
        <v>391</v>
      </c>
    </row>
    <row r="10" spans="2:3" ht="18.75" customHeight="1">
      <c r="B10" s="638" t="s">
        <v>368</v>
      </c>
      <c r="C10" s="832" t="s">
        <v>392</v>
      </c>
    </row>
    <row r="11" spans="2:3" ht="18.75" customHeight="1">
      <c r="B11" s="638" t="s">
        <v>706</v>
      </c>
      <c r="C11" s="832" t="s">
        <v>393</v>
      </c>
    </row>
    <row r="12" spans="2:3" ht="18.75" customHeight="1">
      <c r="B12" s="638" t="s">
        <v>369</v>
      </c>
      <c r="C12" s="832" t="s">
        <v>394</v>
      </c>
    </row>
    <row r="13" spans="2:3" ht="18.75" customHeight="1">
      <c r="B13" s="638" t="s">
        <v>707</v>
      </c>
      <c r="C13" s="832" t="s">
        <v>395</v>
      </c>
    </row>
    <row r="14" spans="2:3" ht="18.75" customHeight="1">
      <c r="B14" s="638" t="s">
        <v>708</v>
      </c>
      <c r="C14" s="832" t="s">
        <v>396</v>
      </c>
    </row>
    <row r="15" spans="2:3" ht="18.75" customHeight="1">
      <c r="B15" s="638" t="s">
        <v>370</v>
      </c>
      <c r="C15" s="832" t="s">
        <v>397</v>
      </c>
    </row>
    <row r="16" spans="2:3" ht="18.75" customHeight="1">
      <c r="B16" s="638" t="s">
        <v>371</v>
      </c>
      <c r="C16" s="832" t="s">
        <v>398</v>
      </c>
    </row>
    <row r="17" spans="2:3" ht="18.75" customHeight="1">
      <c r="B17" s="638" t="s">
        <v>372</v>
      </c>
      <c r="C17" s="832" t="s">
        <v>399</v>
      </c>
    </row>
    <row r="18" spans="2:3" ht="18.75" customHeight="1">
      <c r="B18" s="638" t="s">
        <v>373</v>
      </c>
      <c r="C18" s="832" t="s">
        <v>400</v>
      </c>
    </row>
    <row r="19" spans="2:3" ht="18.75" customHeight="1">
      <c r="B19" s="638" t="s">
        <v>374</v>
      </c>
      <c r="C19" s="832" t="s">
        <v>502</v>
      </c>
    </row>
    <row r="20" spans="2:3" ht="18.75" customHeight="1">
      <c r="B20" s="639" t="s">
        <v>375</v>
      </c>
      <c r="C20" s="833" t="s">
        <v>401</v>
      </c>
    </row>
    <row r="21" spans="2:3" ht="18.75" customHeight="1">
      <c r="B21" s="638" t="s">
        <v>376</v>
      </c>
      <c r="C21" s="832" t="s">
        <v>402</v>
      </c>
    </row>
    <row r="22" spans="2:3" ht="18.75" customHeight="1">
      <c r="B22" s="638" t="s">
        <v>377</v>
      </c>
      <c r="C22" s="832" t="s">
        <v>403</v>
      </c>
    </row>
    <row r="23" spans="2:3" ht="18.75" customHeight="1">
      <c r="B23" s="638" t="s">
        <v>378</v>
      </c>
      <c r="C23" s="832" t="s">
        <v>404</v>
      </c>
    </row>
    <row r="24" spans="2:3" ht="18.75" customHeight="1">
      <c r="B24" s="638" t="s">
        <v>379</v>
      </c>
      <c r="C24" s="832" t="s">
        <v>405</v>
      </c>
    </row>
    <row r="25" spans="2:3" ht="18.75" customHeight="1">
      <c r="B25" s="638" t="s">
        <v>380</v>
      </c>
      <c r="C25" s="832" t="s">
        <v>406</v>
      </c>
    </row>
    <row r="26" spans="2:3" ht="18.75" customHeight="1">
      <c r="B26" s="638" t="s">
        <v>381</v>
      </c>
      <c r="C26" s="832" t="s">
        <v>407</v>
      </c>
    </row>
    <row r="27" spans="2:3" ht="18.75" customHeight="1">
      <c r="B27" s="638" t="s">
        <v>382</v>
      </c>
      <c r="C27" s="832" t="s">
        <v>408</v>
      </c>
    </row>
    <row r="28" spans="2:3" ht="18.75" customHeight="1">
      <c r="B28" s="638" t="s">
        <v>709</v>
      </c>
      <c r="C28" s="832" t="s">
        <v>409</v>
      </c>
    </row>
    <row r="29" spans="2:3" ht="18.75" customHeight="1">
      <c r="B29" s="638" t="s">
        <v>456</v>
      </c>
      <c r="C29" s="832" t="s">
        <v>410</v>
      </c>
    </row>
    <row r="30" spans="2:3" ht="18.75" customHeight="1">
      <c r="B30" s="638" t="s">
        <v>457</v>
      </c>
      <c r="C30" s="832" t="s">
        <v>411</v>
      </c>
    </row>
    <row r="31" spans="2:3" ht="18.75" customHeight="1">
      <c r="B31" s="638" t="s">
        <v>458</v>
      </c>
      <c r="C31" s="832" t="s">
        <v>412</v>
      </c>
    </row>
    <row r="32" spans="2:3" ht="18.75" customHeight="1">
      <c r="B32" s="638" t="s">
        <v>459</v>
      </c>
      <c r="C32" s="832" t="s">
        <v>413</v>
      </c>
    </row>
    <row r="33" spans="2:3" ht="18.75" customHeight="1">
      <c r="B33" s="638" t="s">
        <v>460</v>
      </c>
      <c r="C33" s="832" t="s">
        <v>414</v>
      </c>
    </row>
    <row r="34" spans="2:3" ht="18.75" customHeight="1">
      <c r="B34" s="638" t="s">
        <v>461</v>
      </c>
      <c r="C34" s="832" t="s">
        <v>415</v>
      </c>
    </row>
    <row r="35" spans="2:3" ht="18.75" customHeight="1">
      <c r="B35" s="638" t="s">
        <v>462</v>
      </c>
      <c r="C35" s="832" t="s">
        <v>416</v>
      </c>
    </row>
    <row r="36" spans="2:3" ht="18.75" customHeight="1">
      <c r="B36" s="638" t="s">
        <v>463</v>
      </c>
      <c r="C36" s="832" t="s">
        <v>417</v>
      </c>
    </row>
    <row r="37" spans="2:3" ht="18.75" customHeight="1">
      <c r="B37" s="638" t="s">
        <v>464</v>
      </c>
      <c r="C37" s="832" t="s">
        <v>418</v>
      </c>
    </row>
    <row r="38" spans="2:3" ht="18.75" customHeight="1">
      <c r="B38" s="638" t="s">
        <v>465</v>
      </c>
      <c r="C38" s="832" t="s">
        <v>419</v>
      </c>
    </row>
    <row r="39" spans="2:3" ht="18.75" customHeight="1">
      <c r="B39" s="638" t="s">
        <v>466</v>
      </c>
      <c r="C39" s="832" t="s">
        <v>420</v>
      </c>
    </row>
    <row r="40" spans="2:3" ht="18.75" customHeight="1">
      <c r="B40" s="638" t="s">
        <v>467</v>
      </c>
      <c r="C40" s="832" t="s">
        <v>421</v>
      </c>
    </row>
    <row r="41" spans="2:3" ht="18.75" customHeight="1">
      <c r="B41" s="638" t="s">
        <v>468</v>
      </c>
      <c r="C41" s="832" t="s">
        <v>422</v>
      </c>
    </row>
    <row r="42" spans="2:3" ht="18.75" customHeight="1">
      <c r="B42" s="638" t="s">
        <v>469</v>
      </c>
      <c r="C42" s="832" t="s">
        <v>423</v>
      </c>
    </row>
    <row r="43" spans="2:3" ht="18.75" customHeight="1">
      <c r="B43" s="638" t="s">
        <v>470</v>
      </c>
      <c r="C43" s="832" t="s">
        <v>424</v>
      </c>
    </row>
    <row r="44" spans="2:3" ht="18.75" customHeight="1">
      <c r="B44" s="638" t="s">
        <v>471</v>
      </c>
      <c r="C44" s="832" t="s">
        <v>425</v>
      </c>
    </row>
    <row r="45" spans="2:3" ht="18.75" customHeight="1">
      <c r="B45" s="638" t="s">
        <v>472</v>
      </c>
      <c r="C45" s="832" t="s">
        <v>426</v>
      </c>
    </row>
    <row r="46" spans="2:3" ht="18.75" customHeight="1">
      <c r="B46" s="638" t="s">
        <v>473</v>
      </c>
      <c r="C46" s="832" t="s">
        <v>427</v>
      </c>
    </row>
    <row r="47" spans="2:3" ht="18.75" customHeight="1">
      <c r="B47" s="638" t="s">
        <v>474</v>
      </c>
      <c r="C47" s="832" t="s">
        <v>428</v>
      </c>
    </row>
    <row r="48" spans="2:3" ht="18.75" customHeight="1">
      <c r="B48" s="638" t="s">
        <v>475</v>
      </c>
      <c r="C48" s="832" t="s">
        <v>429</v>
      </c>
    </row>
    <row r="49" spans="2:3" ht="18.75" customHeight="1">
      <c r="B49" s="638" t="s">
        <v>476</v>
      </c>
      <c r="C49" s="832" t="s">
        <v>430</v>
      </c>
    </row>
    <row r="50" spans="2:3" ht="18.75" customHeight="1">
      <c r="B50" s="638" t="s">
        <v>477</v>
      </c>
      <c r="C50" s="832" t="s">
        <v>431</v>
      </c>
    </row>
    <row r="51" spans="2:3" ht="18.75" customHeight="1">
      <c r="B51" s="638" t="s">
        <v>478</v>
      </c>
      <c r="C51" s="832" t="s">
        <v>432</v>
      </c>
    </row>
    <row r="52" spans="2:3" ht="18.75" customHeight="1">
      <c r="B52" s="638" t="s">
        <v>479</v>
      </c>
      <c r="C52" s="832" t="s">
        <v>433</v>
      </c>
    </row>
    <row r="53" spans="2:3" ht="18.75" customHeight="1">
      <c r="B53" s="638" t="s">
        <v>480</v>
      </c>
      <c r="C53" s="832" t="s">
        <v>434</v>
      </c>
    </row>
    <row r="54" spans="2:3" ht="18.75" customHeight="1">
      <c r="B54" s="638" t="s">
        <v>481</v>
      </c>
      <c r="C54" s="832" t="s">
        <v>435</v>
      </c>
    </row>
    <row r="55" spans="2:3" ht="18.75" customHeight="1">
      <c r="B55" s="638" t="s">
        <v>482</v>
      </c>
      <c r="C55" s="832" t="s">
        <v>436</v>
      </c>
    </row>
    <row r="56" spans="2:3" ht="18.75" customHeight="1">
      <c r="B56" s="638" t="s">
        <v>483</v>
      </c>
      <c r="C56" s="832" t="s">
        <v>437</v>
      </c>
    </row>
    <row r="57" spans="2:3" ht="18.75" customHeight="1">
      <c r="B57" s="638" t="s">
        <v>484</v>
      </c>
      <c r="C57" s="832" t="s">
        <v>438</v>
      </c>
    </row>
    <row r="58" spans="2:3" ht="18.75" customHeight="1">
      <c r="B58" s="638" t="s">
        <v>485</v>
      </c>
      <c r="C58" s="832" t="s">
        <v>439</v>
      </c>
    </row>
    <row r="59" spans="2:3" ht="18.75" customHeight="1">
      <c r="B59" s="638" t="s">
        <v>486</v>
      </c>
      <c r="C59" s="832" t="s">
        <v>440</v>
      </c>
    </row>
    <row r="60" spans="2:3" ht="18.75" customHeight="1">
      <c r="B60" s="638" t="s">
        <v>487</v>
      </c>
      <c r="C60" s="832" t="s">
        <v>441</v>
      </c>
    </row>
    <row r="61" spans="2:3" ht="18.75" customHeight="1">
      <c r="B61" s="638" t="s">
        <v>488</v>
      </c>
      <c r="C61" s="832" t="s">
        <v>442</v>
      </c>
    </row>
    <row r="62" spans="2:3" ht="18.75" customHeight="1">
      <c r="B62" s="638" t="s">
        <v>489</v>
      </c>
      <c r="C62" s="832" t="s">
        <v>443</v>
      </c>
    </row>
    <row r="63" spans="2:3" ht="18.75" customHeight="1">
      <c r="B63" s="638" t="s">
        <v>490</v>
      </c>
      <c r="C63" s="832" t="s">
        <v>444</v>
      </c>
    </row>
    <row r="64" spans="2:3" ht="18.75" customHeight="1">
      <c r="B64" s="638" t="s">
        <v>491</v>
      </c>
      <c r="C64" s="832" t="s">
        <v>445</v>
      </c>
    </row>
    <row r="65" spans="2:3" ht="18.75" customHeight="1">
      <c r="B65" s="638" t="s">
        <v>492</v>
      </c>
      <c r="C65" s="832" t="s">
        <v>446</v>
      </c>
    </row>
    <row r="66" spans="2:3" ht="18.75" customHeight="1">
      <c r="B66" s="638" t="s">
        <v>493</v>
      </c>
      <c r="C66" s="832" t="s">
        <v>447</v>
      </c>
    </row>
    <row r="67" spans="2:3" ht="18.75" customHeight="1">
      <c r="B67" s="638" t="s">
        <v>494</v>
      </c>
      <c r="C67" s="832" t="s">
        <v>448</v>
      </c>
    </row>
    <row r="68" spans="2:3" ht="18.75" customHeight="1">
      <c r="B68" s="638" t="s">
        <v>495</v>
      </c>
      <c r="C68" s="832" t="s">
        <v>449</v>
      </c>
    </row>
    <row r="69" spans="2:3" ht="18.75" customHeight="1">
      <c r="B69" s="638" t="s">
        <v>496</v>
      </c>
      <c r="C69" s="832" t="s">
        <v>450</v>
      </c>
    </row>
    <row r="70" spans="2:3" ht="18.75" customHeight="1">
      <c r="B70" s="638" t="s">
        <v>497</v>
      </c>
      <c r="C70" s="832" t="s">
        <v>451</v>
      </c>
    </row>
    <row r="71" spans="2:3" ht="18.75" customHeight="1">
      <c r="B71" s="638" t="s">
        <v>498</v>
      </c>
      <c r="C71" s="832" t="s">
        <v>452</v>
      </c>
    </row>
    <row r="72" spans="2:3" ht="18.75" customHeight="1">
      <c r="B72" s="638" t="s">
        <v>499</v>
      </c>
      <c r="C72" s="832" t="s">
        <v>453</v>
      </c>
    </row>
    <row r="73" spans="2:3" ht="18.75" customHeight="1">
      <c r="B73" s="638" t="s">
        <v>500</v>
      </c>
      <c r="C73" s="832" t="s">
        <v>454</v>
      </c>
    </row>
    <row r="74" spans="2:3" ht="18.75" customHeight="1">
      <c r="B74" s="639" t="s">
        <v>501</v>
      </c>
      <c r="C74" s="833" t="s">
        <v>455</v>
      </c>
    </row>
    <row r="75" spans="2:3" ht="18.75" customHeight="1">
      <c r="B75" s="639" t="s">
        <v>710</v>
      </c>
      <c r="C75" s="833" t="s">
        <v>711</v>
      </c>
    </row>
    <row r="76" spans="2:3" ht="18.75" customHeight="1">
      <c r="B76" s="639" t="s">
        <v>712</v>
      </c>
      <c r="C76" s="833" t="s">
        <v>713</v>
      </c>
    </row>
    <row r="77" spans="2:3" ht="18.75" customHeight="1">
      <c r="B77" s="639" t="s">
        <v>714</v>
      </c>
      <c r="C77" s="833" t="s">
        <v>715</v>
      </c>
    </row>
    <row r="78" spans="2:3" ht="18.75" customHeight="1">
      <c r="B78" s="639" t="s">
        <v>716</v>
      </c>
      <c r="C78" s="833" t="s">
        <v>717</v>
      </c>
    </row>
    <row r="79" spans="2:3" ht="18.75" customHeight="1">
      <c r="B79" s="639" t="s">
        <v>718</v>
      </c>
      <c r="C79" s="833" t="s">
        <v>719</v>
      </c>
    </row>
    <row r="80" spans="2:3" ht="18.75" customHeight="1">
      <c r="B80" s="639" t="s">
        <v>720</v>
      </c>
      <c r="C80" s="833" t="s">
        <v>721</v>
      </c>
    </row>
    <row r="81" spans="2:3" ht="18.75" customHeight="1">
      <c r="B81" s="639" t="s">
        <v>722</v>
      </c>
      <c r="C81" s="833" t="s">
        <v>723</v>
      </c>
    </row>
    <row r="82" spans="2:3" ht="18.75" customHeight="1">
      <c r="B82" s="639" t="s">
        <v>724</v>
      </c>
      <c r="C82" s="833" t="s">
        <v>725</v>
      </c>
    </row>
    <row r="83" spans="2:3" ht="18.75" customHeight="1">
      <c r="B83" s="639" t="s">
        <v>726</v>
      </c>
      <c r="C83" s="833" t="s">
        <v>727</v>
      </c>
    </row>
    <row r="84" spans="2:3" ht="18.75" customHeight="1">
      <c r="B84" s="639" t="s">
        <v>728</v>
      </c>
      <c r="C84" s="833" t="s">
        <v>729</v>
      </c>
    </row>
    <row r="85" spans="2:3" ht="18.75" customHeight="1">
      <c r="B85" s="639" t="s">
        <v>730</v>
      </c>
      <c r="C85" s="833" t="s">
        <v>731</v>
      </c>
    </row>
    <row r="86" spans="2:3" ht="18.75" customHeight="1">
      <c r="B86" s="639" t="s">
        <v>732</v>
      </c>
      <c r="C86" s="833" t="s">
        <v>733</v>
      </c>
    </row>
    <row r="87" spans="2:3" ht="18.75" customHeight="1">
      <c r="B87" s="639" t="s">
        <v>734</v>
      </c>
      <c r="C87" s="833" t="s">
        <v>735</v>
      </c>
    </row>
    <row r="88" spans="2:3" ht="18.75" customHeight="1">
      <c r="B88" s="639" t="s">
        <v>1598</v>
      </c>
      <c r="C88" s="833" t="s">
        <v>1599</v>
      </c>
    </row>
    <row r="89" spans="2:3" ht="18.75" customHeight="1">
      <c r="B89" s="639" t="s">
        <v>1600</v>
      </c>
      <c r="C89" s="833" t="s">
        <v>1601</v>
      </c>
    </row>
    <row r="90" spans="2:3" ht="18.75" customHeight="1">
      <c r="B90" s="742" t="s">
        <v>1688</v>
      </c>
      <c r="C90" s="743" t="s">
        <v>1689</v>
      </c>
    </row>
    <row r="91" spans="2:3" ht="18.75" customHeight="1">
      <c r="B91" s="842" t="s">
        <v>2465</v>
      </c>
      <c r="C91" s="834" t="s">
        <v>2584</v>
      </c>
    </row>
    <row r="92" spans="2:3" ht="19.5" customHeight="1">
      <c r="B92" s="639" t="s">
        <v>2466</v>
      </c>
      <c r="C92" s="833" t="s">
        <v>2514</v>
      </c>
    </row>
    <row r="93" spans="2:3" ht="19.5" customHeight="1">
      <c r="B93" s="639" t="s">
        <v>2467</v>
      </c>
      <c r="C93" s="833" t="s">
        <v>2515</v>
      </c>
    </row>
    <row r="94" spans="2:3" ht="19.5" customHeight="1">
      <c r="B94" s="639" t="s">
        <v>2468</v>
      </c>
      <c r="C94" s="833" t="s">
        <v>2516</v>
      </c>
    </row>
    <row r="95" spans="2:3" ht="19.5" customHeight="1">
      <c r="B95" s="639" t="s">
        <v>2469</v>
      </c>
      <c r="C95" s="833" t="s">
        <v>2517</v>
      </c>
    </row>
    <row r="96" spans="2:3" ht="19.5" customHeight="1">
      <c r="B96" s="639" t="s">
        <v>2470</v>
      </c>
      <c r="C96" s="833" t="s">
        <v>2518</v>
      </c>
    </row>
    <row r="97" spans="2:3" ht="19.5" customHeight="1">
      <c r="B97" s="639" t="s">
        <v>2471</v>
      </c>
      <c r="C97" s="833" t="s">
        <v>2519</v>
      </c>
    </row>
    <row r="98" spans="2:3" ht="19.5" customHeight="1">
      <c r="B98" s="639" t="s">
        <v>2590</v>
      </c>
      <c r="C98" s="833" t="s">
        <v>2520</v>
      </c>
    </row>
    <row r="99" spans="2:3" ht="19.5" customHeight="1" thickBot="1">
      <c r="B99" s="972" t="s">
        <v>2591</v>
      </c>
      <c r="C99" s="973" t="s">
        <v>2521</v>
      </c>
    </row>
  </sheetData>
  <sheetProtection/>
  <mergeCells count="3">
    <mergeCell ref="B3:C3"/>
    <mergeCell ref="B4:C4"/>
    <mergeCell ref="B2:C2"/>
  </mergeCells>
  <printOptions horizontalCentered="1"/>
  <pageMargins left="0.3937007874015748" right="0.3937007874015748" top="0.7874015748031497" bottom="0.3937007874015748" header="0.3937007874015748" footer="0"/>
  <pageSetup fitToHeight="0" horizontalDpi="600" verticalDpi="600" orientation="portrait" paperSize="9" scale="70" r:id="rId2"/>
  <headerFooter scaleWithDoc="0">
    <oddHeader>&amp;L&amp;G&amp;R&amp;10Anexo à Circular OE2019 
Série A N.º 1390</oddHeader>
  </headerFooter>
  <rowBreaks count="1" manualBreakCount="1">
    <brk id="60" min="1" max="2" man="1"/>
  </rowBreaks>
  <ignoredErrors>
    <ignoredError sqref="B87 B7:B86 B88:B90 B91 B92:B99" numberStoredAsText="1"/>
  </ignoredErrors>
  <legacyDrawingHF r:id="rId1"/>
</worksheet>
</file>

<file path=xl/worksheets/sheet7.xml><?xml version="1.0" encoding="utf-8"?>
<worksheet xmlns="http://schemas.openxmlformats.org/spreadsheetml/2006/main" xmlns:r="http://schemas.openxmlformats.org/officeDocument/2006/relationships">
  <dimension ref="B4:I227"/>
  <sheetViews>
    <sheetView showGridLines="0" zoomScaleSheetLayoutView="100" zoomScalePageLayoutView="0" workbookViewId="0" topLeftCell="A1">
      <selection activeCell="A5" sqref="A5"/>
    </sheetView>
  </sheetViews>
  <sheetFormatPr defaultColWidth="9.140625" defaultRowHeight="15"/>
  <cols>
    <col min="1" max="1" width="2.140625" style="0" customWidth="1"/>
    <col min="2" max="2" width="100.28125" style="0" bestFit="1" customWidth="1"/>
    <col min="3" max="3" width="3.7109375" style="0" customWidth="1"/>
  </cols>
  <sheetData>
    <row r="4" spans="2:9" ht="18.75">
      <c r="B4" s="215" t="s">
        <v>317</v>
      </c>
      <c r="C4" s="202"/>
      <c r="D4" s="202"/>
      <c r="E4" s="202"/>
      <c r="F4" s="202"/>
      <c r="G4" s="202"/>
      <c r="H4" s="202"/>
      <c r="I4" s="202"/>
    </row>
    <row r="5" spans="2:4" ht="15.75">
      <c r="B5" s="214" t="s">
        <v>736</v>
      </c>
      <c r="C5" s="203"/>
      <c r="D5" s="28"/>
    </row>
    <row r="6" spans="2:4" ht="8.25" customHeight="1">
      <c r="B6" s="546"/>
      <c r="C6" s="203"/>
      <c r="D6" s="28"/>
    </row>
    <row r="7" ht="12" customHeight="1">
      <c r="B7" s="544" t="s">
        <v>2837</v>
      </c>
    </row>
    <row r="8" ht="12" customHeight="1">
      <c r="B8" s="544" t="s">
        <v>2838</v>
      </c>
    </row>
    <row r="9" spans="2:4" ht="7.5" customHeight="1">
      <c r="B9" s="201"/>
      <c r="C9" s="201"/>
      <c r="D9" s="28"/>
    </row>
    <row r="10" spans="2:4" ht="15" customHeight="1">
      <c r="B10" s="211"/>
      <c r="C10" s="201"/>
      <c r="D10" s="28"/>
    </row>
    <row r="11" spans="2:4" ht="15" customHeight="1">
      <c r="B11" s="207" t="s">
        <v>737</v>
      </c>
      <c r="C11" s="1080"/>
      <c r="D11" s="1080"/>
    </row>
    <row r="12" ht="15">
      <c r="B12" s="204" t="s">
        <v>338</v>
      </c>
    </row>
    <row r="13" ht="15">
      <c r="B13" s="204" t="s">
        <v>337</v>
      </c>
    </row>
    <row r="14" ht="15">
      <c r="B14" s="204" t="s">
        <v>339</v>
      </c>
    </row>
    <row r="15" ht="15">
      <c r="B15" s="204" t="s">
        <v>739</v>
      </c>
    </row>
    <row r="16" ht="15">
      <c r="B16" s="204" t="s">
        <v>518</v>
      </c>
    </row>
    <row r="17" ht="15">
      <c r="B17" s="204" t="s">
        <v>340</v>
      </c>
    </row>
    <row r="18" ht="15">
      <c r="B18" s="204" t="s">
        <v>341</v>
      </c>
    </row>
    <row r="19" ht="15">
      <c r="B19" s="204" t="s">
        <v>342</v>
      </c>
    </row>
    <row r="20" ht="15">
      <c r="B20" s="204" t="s">
        <v>738</v>
      </c>
    </row>
    <row r="21" ht="15">
      <c r="B21" s="204" t="s">
        <v>740</v>
      </c>
    </row>
    <row r="22" ht="15">
      <c r="B22" s="205" t="s">
        <v>741</v>
      </c>
    </row>
    <row r="23" ht="15">
      <c r="B23" s="205" t="s">
        <v>612</v>
      </c>
    </row>
    <row r="24" ht="15">
      <c r="B24" s="206"/>
    </row>
    <row r="25" ht="15">
      <c r="B25" s="207" t="s">
        <v>742</v>
      </c>
    </row>
    <row r="26" ht="15">
      <c r="B26" s="204" t="s">
        <v>743</v>
      </c>
    </row>
    <row r="27" ht="15">
      <c r="B27" s="204" t="s">
        <v>519</v>
      </c>
    </row>
    <row r="28" ht="15">
      <c r="B28" s="204" t="s">
        <v>520</v>
      </c>
    </row>
    <row r="29" ht="15" customHeight="1">
      <c r="B29" s="204"/>
    </row>
    <row r="30" ht="15" customHeight="1">
      <c r="B30" s="208" t="s">
        <v>744</v>
      </c>
    </row>
    <row r="31" ht="15">
      <c r="B31" s="204" t="s">
        <v>521</v>
      </c>
    </row>
    <row r="32" ht="15">
      <c r="B32" s="204" t="s">
        <v>745</v>
      </c>
    </row>
    <row r="33" ht="15">
      <c r="B33" s="204" t="s">
        <v>343</v>
      </c>
    </row>
    <row r="34" ht="15">
      <c r="B34" s="204" t="s">
        <v>344</v>
      </c>
    </row>
    <row r="35" ht="15">
      <c r="B35" s="204" t="s">
        <v>301</v>
      </c>
    </row>
    <row r="36" ht="15">
      <c r="B36" s="204" t="s">
        <v>302</v>
      </c>
    </row>
    <row r="37" ht="15">
      <c r="B37" s="204" t="s">
        <v>345</v>
      </c>
    </row>
    <row r="38" ht="15">
      <c r="B38" s="204" t="s">
        <v>346</v>
      </c>
    </row>
    <row r="39" ht="15" customHeight="1">
      <c r="B39" s="206"/>
    </row>
    <row r="40" ht="15" customHeight="1">
      <c r="B40" s="207" t="s">
        <v>746</v>
      </c>
    </row>
    <row r="41" ht="15">
      <c r="B41" s="204" t="s">
        <v>347</v>
      </c>
    </row>
    <row r="42" ht="15">
      <c r="B42" s="204" t="s">
        <v>348</v>
      </c>
    </row>
    <row r="43" ht="15">
      <c r="B43" s="204" t="s">
        <v>349</v>
      </c>
    </row>
    <row r="44" ht="15">
      <c r="B44" s="204" t="s">
        <v>350</v>
      </c>
    </row>
    <row r="45" ht="15">
      <c r="B45" s="204" t="s">
        <v>351</v>
      </c>
    </row>
    <row r="46" ht="15" customHeight="1">
      <c r="B46" s="204"/>
    </row>
    <row r="47" ht="15" customHeight="1">
      <c r="B47" s="207" t="s">
        <v>747</v>
      </c>
    </row>
    <row r="48" ht="15">
      <c r="B48" s="204" t="s">
        <v>352</v>
      </c>
    </row>
    <row r="49" ht="15">
      <c r="B49" s="204" t="s">
        <v>353</v>
      </c>
    </row>
    <row r="50" ht="15">
      <c r="B50" s="204" t="s">
        <v>354</v>
      </c>
    </row>
    <row r="51" ht="15">
      <c r="B51" s="204" t="s">
        <v>355</v>
      </c>
    </row>
    <row r="52" ht="15">
      <c r="B52" s="204" t="s">
        <v>356</v>
      </c>
    </row>
    <row r="53" ht="15">
      <c r="B53" s="204" t="s">
        <v>303</v>
      </c>
    </row>
    <row r="54" ht="15">
      <c r="B54" s="204" t="s">
        <v>357</v>
      </c>
    </row>
    <row r="55" ht="15">
      <c r="B55" s="204" t="s">
        <v>358</v>
      </c>
    </row>
    <row r="56" ht="15">
      <c r="B56" s="204" t="s">
        <v>359</v>
      </c>
    </row>
    <row r="57" ht="15" customHeight="1">
      <c r="B57" s="204"/>
    </row>
    <row r="58" ht="15" customHeight="1">
      <c r="B58" s="207" t="s">
        <v>748</v>
      </c>
    </row>
    <row r="59" ht="15">
      <c r="B59" s="204" t="s">
        <v>749</v>
      </c>
    </row>
    <row r="60" ht="15">
      <c r="B60" s="204" t="s">
        <v>360</v>
      </c>
    </row>
    <row r="61" ht="15">
      <c r="B61" s="204" t="s">
        <v>363</v>
      </c>
    </row>
    <row r="62" ht="15">
      <c r="B62" s="204" t="s">
        <v>750</v>
      </c>
    </row>
    <row r="63" ht="15">
      <c r="B63" s="204" t="s">
        <v>751</v>
      </c>
    </row>
    <row r="64" ht="15">
      <c r="B64" s="204" t="s">
        <v>361</v>
      </c>
    </row>
    <row r="65" ht="15">
      <c r="B65" s="204" t="s">
        <v>362</v>
      </c>
    </row>
    <row r="66" ht="15">
      <c r="B66" s="205" t="s">
        <v>364</v>
      </c>
    </row>
    <row r="67" ht="15">
      <c r="B67" s="205" t="s">
        <v>752</v>
      </c>
    </row>
    <row r="68" ht="15">
      <c r="B68" s="919"/>
    </row>
    <row r="69" ht="15">
      <c r="B69" s="918" t="s">
        <v>753</v>
      </c>
    </row>
    <row r="70" ht="15">
      <c r="B70" s="204" t="s">
        <v>754</v>
      </c>
    </row>
    <row r="71" ht="15">
      <c r="B71" s="204" t="s">
        <v>755</v>
      </c>
    </row>
    <row r="72" ht="15">
      <c r="B72" s="204" t="s">
        <v>522</v>
      </c>
    </row>
    <row r="73" ht="15">
      <c r="B73" s="204" t="s">
        <v>523</v>
      </c>
    </row>
    <row r="74" ht="15">
      <c r="B74" s="204"/>
    </row>
    <row r="75" ht="15">
      <c r="B75" s="207" t="s">
        <v>756</v>
      </c>
    </row>
    <row r="76" ht="15">
      <c r="B76" s="204" t="s">
        <v>524</v>
      </c>
    </row>
    <row r="77" ht="15">
      <c r="B77" s="204" t="s">
        <v>525</v>
      </c>
    </row>
    <row r="78" ht="15">
      <c r="B78" s="204" t="s">
        <v>526</v>
      </c>
    </row>
    <row r="79" ht="15">
      <c r="B79" s="204" t="s">
        <v>527</v>
      </c>
    </row>
    <row r="80" ht="15">
      <c r="B80" s="204"/>
    </row>
    <row r="81" ht="15">
      <c r="B81" s="207" t="s">
        <v>757</v>
      </c>
    </row>
    <row r="82" ht="15">
      <c r="B82" s="204" t="s">
        <v>758</v>
      </c>
    </row>
    <row r="83" ht="15">
      <c r="B83" s="204" t="s">
        <v>528</v>
      </c>
    </row>
    <row r="84" ht="15">
      <c r="B84" s="204"/>
    </row>
    <row r="85" ht="15">
      <c r="B85" s="207" t="s">
        <v>759</v>
      </c>
    </row>
    <row r="86" ht="15">
      <c r="B86" s="204" t="s">
        <v>529</v>
      </c>
    </row>
    <row r="87" ht="15">
      <c r="B87" s="204" t="s">
        <v>530</v>
      </c>
    </row>
    <row r="88" ht="15">
      <c r="B88" s="204" t="s">
        <v>531</v>
      </c>
    </row>
    <row r="89" ht="15">
      <c r="B89" s="204" t="s">
        <v>532</v>
      </c>
    </row>
    <row r="90" ht="15">
      <c r="B90" s="204" t="s">
        <v>533</v>
      </c>
    </row>
    <row r="91" ht="15">
      <c r="B91" s="204" t="s">
        <v>760</v>
      </c>
    </row>
    <row r="92" ht="15">
      <c r="B92" s="204"/>
    </row>
    <row r="93" ht="15">
      <c r="B93" s="207" t="s">
        <v>761</v>
      </c>
    </row>
    <row r="94" ht="15">
      <c r="B94" s="204" t="s">
        <v>762</v>
      </c>
    </row>
    <row r="95" ht="15">
      <c r="B95" s="204" t="s">
        <v>763</v>
      </c>
    </row>
    <row r="96" ht="15">
      <c r="B96" s="204" t="s">
        <v>764</v>
      </c>
    </row>
    <row r="97" ht="15">
      <c r="B97" s="204"/>
    </row>
    <row r="98" ht="15">
      <c r="B98" s="207" t="s">
        <v>765</v>
      </c>
    </row>
    <row r="99" ht="15">
      <c r="B99" s="204" t="s">
        <v>534</v>
      </c>
    </row>
    <row r="100" ht="15">
      <c r="B100" s="204" t="s">
        <v>535</v>
      </c>
    </row>
    <row r="101" ht="15">
      <c r="B101" s="204" t="s">
        <v>536</v>
      </c>
    </row>
    <row r="102" ht="15">
      <c r="B102" s="204" t="s">
        <v>537</v>
      </c>
    </row>
    <row r="103" ht="15">
      <c r="B103" s="204" t="s">
        <v>766</v>
      </c>
    </row>
    <row r="104" ht="15">
      <c r="B104" s="204" t="s">
        <v>767</v>
      </c>
    </row>
    <row r="105" ht="15">
      <c r="B105" s="204"/>
    </row>
    <row r="106" ht="15">
      <c r="B106" s="207" t="s">
        <v>768</v>
      </c>
    </row>
    <row r="107" ht="15">
      <c r="B107" s="204" t="s">
        <v>538</v>
      </c>
    </row>
    <row r="108" ht="15">
      <c r="B108" s="204" t="s">
        <v>539</v>
      </c>
    </row>
    <row r="109" ht="15">
      <c r="B109" s="204" t="s">
        <v>540</v>
      </c>
    </row>
    <row r="110" ht="15">
      <c r="B110" s="204" t="s">
        <v>541</v>
      </c>
    </row>
    <row r="111" ht="15">
      <c r="B111" s="204" t="s">
        <v>542</v>
      </c>
    </row>
    <row r="112" ht="15">
      <c r="B112" s="204" t="s">
        <v>543</v>
      </c>
    </row>
    <row r="113" ht="15">
      <c r="B113" s="204" t="s">
        <v>544</v>
      </c>
    </row>
    <row r="114" ht="15">
      <c r="B114" s="204" t="s">
        <v>545</v>
      </c>
    </row>
    <row r="115" ht="15">
      <c r="B115" s="204" t="s">
        <v>546</v>
      </c>
    </row>
    <row r="116" ht="15">
      <c r="B116" s="204"/>
    </row>
    <row r="117" ht="15">
      <c r="B117" s="207" t="s">
        <v>769</v>
      </c>
    </row>
    <row r="118" ht="15">
      <c r="B118" s="204" t="s">
        <v>547</v>
      </c>
    </row>
    <row r="119" ht="15">
      <c r="B119" s="204" t="s">
        <v>548</v>
      </c>
    </row>
    <row r="120" ht="15">
      <c r="B120" s="204" t="s">
        <v>549</v>
      </c>
    </row>
    <row r="121" ht="15">
      <c r="B121" s="204" t="s">
        <v>550</v>
      </c>
    </row>
    <row r="122" ht="15">
      <c r="B122" s="204" t="s">
        <v>551</v>
      </c>
    </row>
    <row r="123" ht="15">
      <c r="B123" s="204" t="s">
        <v>552</v>
      </c>
    </row>
    <row r="124" ht="15">
      <c r="B124" s="917"/>
    </row>
    <row r="125" ht="15">
      <c r="B125" s="918" t="s">
        <v>770</v>
      </c>
    </row>
    <row r="126" ht="15">
      <c r="B126" s="204" t="s">
        <v>553</v>
      </c>
    </row>
    <row r="127" ht="15">
      <c r="B127" s="204" t="s">
        <v>554</v>
      </c>
    </row>
    <row r="128" ht="15">
      <c r="B128" s="204" t="s">
        <v>555</v>
      </c>
    </row>
    <row r="129" ht="15">
      <c r="B129" s="204" t="s">
        <v>556</v>
      </c>
    </row>
    <row r="130" ht="15">
      <c r="B130" s="204" t="s">
        <v>557</v>
      </c>
    </row>
    <row r="131" ht="15">
      <c r="B131" s="204" t="s">
        <v>558</v>
      </c>
    </row>
    <row r="132" ht="15">
      <c r="B132" s="204" t="s">
        <v>559</v>
      </c>
    </row>
    <row r="133" ht="15">
      <c r="B133" s="204" t="s">
        <v>771</v>
      </c>
    </row>
    <row r="134" ht="15">
      <c r="B134" s="204" t="s">
        <v>560</v>
      </c>
    </row>
    <row r="135" ht="15">
      <c r="B135" s="204" t="s">
        <v>561</v>
      </c>
    </row>
    <row r="136" ht="15">
      <c r="B136" s="204" t="s">
        <v>562</v>
      </c>
    </row>
    <row r="137" ht="15">
      <c r="B137" s="204" t="s">
        <v>563</v>
      </c>
    </row>
    <row r="138" ht="15">
      <c r="B138" s="205" t="s">
        <v>772</v>
      </c>
    </row>
    <row r="139" ht="15">
      <c r="B139" s="205"/>
    </row>
    <row r="140" ht="15">
      <c r="B140" s="207" t="s">
        <v>773</v>
      </c>
    </row>
    <row r="141" ht="15">
      <c r="B141" s="204" t="s">
        <v>564</v>
      </c>
    </row>
    <row r="142" ht="15">
      <c r="B142" s="204"/>
    </row>
    <row r="143" ht="15">
      <c r="B143" s="207" t="s">
        <v>774</v>
      </c>
    </row>
    <row r="144" ht="15">
      <c r="B144" s="204" t="s">
        <v>565</v>
      </c>
    </row>
    <row r="145" ht="15">
      <c r="B145" s="204" t="s">
        <v>566</v>
      </c>
    </row>
    <row r="146" ht="15">
      <c r="B146" s="204" t="s">
        <v>567</v>
      </c>
    </row>
    <row r="147" ht="15">
      <c r="B147" s="204" t="s">
        <v>568</v>
      </c>
    </row>
    <row r="148" ht="15">
      <c r="B148" s="204" t="s">
        <v>569</v>
      </c>
    </row>
    <row r="149" ht="15">
      <c r="B149" s="204"/>
    </row>
    <row r="150" ht="15">
      <c r="B150" s="207" t="s">
        <v>775</v>
      </c>
    </row>
    <row r="151" ht="15">
      <c r="B151" s="204" t="s">
        <v>570</v>
      </c>
    </row>
    <row r="152" ht="15">
      <c r="B152" s="204" t="s">
        <v>571</v>
      </c>
    </row>
    <row r="153" ht="15">
      <c r="B153" s="204" t="s">
        <v>572</v>
      </c>
    </row>
    <row r="154" ht="15">
      <c r="B154" s="204" t="s">
        <v>776</v>
      </c>
    </row>
    <row r="155" ht="15">
      <c r="B155" s="204"/>
    </row>
    <row r="156" ht="15">
      <c r="B156" s="207" t="s">
        <v>777</v>
      </c>
    </row>
    <row r="157" ht="15">
      <c r="B157" s="204" t="s">
        <v>573</v>
      </c>
    </row>
    <row r="158" ht="15">
      <c r="B158" s="204" t="s">
        <v>778</v>
      </c>
    </row>
    <row r="159" ht="15">
      <c r="B159" s="204" t="s">
        <v>574</v>
      </c>
    </row>
    <row r="160" ht="15">
      <c r="B160" s="204"/>
    </row>
    <row r="161" ht="15">
      <c r="B161" s="207" t="s">
        <v>779</v>
      </c>
    </row>
    <row r="162" ht="15">
      <c r="B162" s="204" t="s">
        <v>575</v>
      </c>
    </row>
    <row r="163" ht="15">
      <c r="B163" s="204" t="s">
        <v>576</v>
      </c>
    </row>
    <row r="164" ht="15">
      <c r="B164" s="204" t="s">
        <v>577</v>
      </c>
    </row>
    <row r="165" ht="15">
      <c r="B165" s="204" t="s">
        <v>578</v>
      </c>
    </row>
    <row r="166" ht="15">
      <c r="B166" s="204" t="s">
        <v>579</v>
      </c>
    </row>
    <row r="167" ht="15">
      <c r="B167" s="204" t="s">
        <v>580</v>
      </c>
    </row>
    <row r="168" ht="15">
      <c r="B168" s="204" t="s">
        <v>581</v>
      </c>
    </row>
    <row r="169" ht="15">
      <c r="B169" s="204" t="s">
        <v>780</v>
      </c>
    </row>
    <row r="170" ht="15">
      <c r="B170" s="204" t="s">
        <v>781</v>
      </c>
    </row>
    <row r="171" ht="15">
      <c r="B171" s="204"/>
    </row>
    <row r="172" ht="15">
      <c r="B172" s="207" t="s">
        <v>782</v>
      </c>
    </row>
    <row r="173" ht="15">
      <c r="B173" s="204" t="s">
        <v>582</v>
      </c>
    </row>
    <row r="174" ht="15">
      <c r="B174" s="204" t="s">
        <v>583</v>
      </c>
    </row>
    <row r="175" ht="15">
      <c r="B175" s="204" t="s">
        <v>584</v>
      </c>
    </row>
    <row r="176" ht="15">
      <c r="B176" s="204"/>
    </row>
    <row r="177" ht="15">
      <c r="B177" s="207" t="s">
        <v>783</v>
      </c>
    </row>
    <row r="178" ht="15">
      <c r="B178" s="204" t="s">
        <v>784</v>
      </c>
    </row>
    <row r="179" ht="15">
      <c r="B179" s="204" t="s">
        <v>585</v>
      </c>
    </row>
    <row r="180" ht="15">
      <c r="B180" s="204" t="s">
        <v>586</v>
      </c>
    </row>
    <row r="181" ht="15">
      <c r="B181" s="204" t="s">
        <v>587</v>
      </c>
    </row>
    <row r="182" ht="15">
      <c r="B182" s="204" t="s">
        <v>588</v>
      </c>
    </row>
    <row r="183" ht="15">
      <c r="B183" s="204" t="s">
        <v>589</v>
      </c>
    </row>
    <row r="184" ht="15">
      <c r="B184" s="204" t="s">
        <v>590</v>
      </c>
    </row>
    <row r="185" ht="15">
      <c r="B185" s="204" t="s">
        <v>591</v>
      </c>
    </row>
    <row r="186" ht="15">
      <c r="B186" s="918" t="s">
        <v>785</v>
      </c>
    </row>
    <row r="187" ht="15">
      <c r="B187" s="204" t="s">
        <v>592</v>
      </c>
    </row>
    <row r="188" ht="15">
      <c r="B188" s="204" t="s">
        <v>593</v>
      </c>
    </row>
    <row r="189" ht="15">
      <c r="B189" s="204" t="s">
        <v>786</v>
      </c>
    </row>
    <row r="190" ht="15">
      <c r="B190" s="204" t="s">
        <v>594</v>
      </c>
    </row>
    <row r="191" ht="15">
      <c r="B191" s="204" t="s">
        <v>595</v>
      </c>
    </row>
    <row r="192" ht="15">
      <c r="B192" s="204" t="s">
        <v>596</v>
      </c>
    </row>
    <row r="193" ht="15">
      <c r="B193" s="204" t="s">
        <v>597</v>
      </c>
    </row>
    <row r="194" ht="15">
      <c r="B194" s="204" t="s">
        <v>598</v>
      </c>
    </row>
    <row r="195" ht="15">
      <c r="B195" s="204"/>
    </row>
    <row r="196" ht="15.75">
      <c r="B196" s="209" t="s">
        <v>787</v>
      </c>
    </row>
    <row r="197" ht="15">
      <c r="B197" s="204" t="s">
        <v>599</v>
      </c>
    </row>
    <row r="198" ht="15">
      <c r="B198" s="204" t="s">
        <v>600</v>
      </c>
    </row>
    <row r="199" ht="15">
      <c r="B199" s="204" t="s">
        <v>601</v>
      </c>
    </row>
    <row r="200" ht="15">
      <c r="B200" s="204" t="s">
        <v>788</v>
      </c>
    </row>
    <row r="201" ht="15">
      <c r="B201" s="204" t="s">
        <v>602</v>
      </c>
    </row>
    <row r="202" ht="15">
      <c r="B202" s="204" t="s">
        <v>603</v>
      </c>
    </row>
    <row r="203" ht="15">
      <c r="B203" s="204" t="s">
        <v>604</v>
      </c>
    </row>
    <row r="204" ht="15">
      <c r="B204" s="204" t="s">
        <v>605</v>
      </c>
    </row>
    <row r="205" ht="15">
      <c r="B205" s="204" t="s">
        <v>606</v>
      </c>
    </row>
    <row r="206" ht="15">
      <c r="B206" s="204" t="s">
        <v>607</v>
      </c>
    </row>
    <row r="207" spans="2:4" ht="15">
      <c r="B207" s="204" t="s">
        <v>1523</v>
      </c>
      <c r="D207" s="561"/>
    </row>
    <row r="208" ht="15">
      <c r="B208" s="204"/>
    </row>
    <row r="209" ht="15.75">
      <c r="B209" s="209" t="s">
        <v>789</v>
      </c>
    </row>
    <row r="210" ht="15">
      <c r="B210" s="204" t="s">
        <v>608</v>
      </c>
    </row>
    <row r="211" ht="15">
      <c r="B211" s="204" t="s">
        <v>609</v>
      </c>
    </row>
    <row r="212" ht="15">
      <c r="B212" s="210" t="s">
        <v>383</v>
      </c>
    </row>
    <row r="213" ht="15">
      <c r="B213" s="204" t="s">
        <v>384</v>
      </c>
    </row>
    <row r="214" ht="15">
      <c r="B214" s="204" t="s">
        <v>385</v>
      </c>
    </row>
    <row r="215" ht="15">
      <c r="B215" s="204" t="s">
        <v>386</v>
      </c>
    </row>
    <row r="216" ht="15">
      <c r="B216" s="204" t="s">
        <v>387</v>
      </c>
    </row>
    <row r="217" ht="15">
      <c r="B217" s="205" t="s">
        <v>613</v>
      </c>
    </row>
    <row r="218" ht="15">
      <c r="B218" s="205" t="s">
        <v>790</v>
      </c>
    </row>
    <row r="219" ht="15">
      <c r="B219" s="204"/>
    </row>
    <row r="220" ht="15.75">
      <c r="B220" s="209" t="s">
        <v>791</v>
      </c>
    </row>
    <row r="221" ht="15">
      <c r="B221" s="204" t="s">
        <v>388</v>
      </c>
    </row>
    <row r="222" ht="15">
      <c r="B222" s="204" t="s">
        <v>792</v>
      </c>
    </row>
    <row r="223" ht="15">
      <c r="B223" s="204" t="s">
        <v>304</v>
      </c>
    </row>
    <row r="224" ht="15">
      <c r="B224" s="204" t="s">
        <v>793</v>
      </c>
    </row>
    <row r="225" ht="15">
      <c r="B225" s="205" t="s">
        <v>794</v>
      </c>
    </row>
    <row r="226" ht="15">
      <c r="B226" s="360"/>
    </row>
    <row r="227" ht="15">
      <c r="B227" s="173"/>
    </row>
  </sheetData>
  <sheetProtection/>
  <mergeCells count="1">
    <mergeCell ref="C11:D11"/>
  </mergeCells>
  <printOptions horizontalCentered="1"/>
  <pageMargins left="0.3937007874015748" right="0.3937007874015748" top="0.7874015748031497" bottom="0.3937007874015748" header="0.3937007874015748" footer="0"/>
  <pageSetup fitToHeight="0" horizontalDpi="600" verticalDpi="600" orientation="portrait" paperSize="9" scale="79" r:id="rId2"/>
  <headerFooter scaleWithDoc="0">
    <oddHeader>&amp;L&amp;G&amp;R&amp;10Anexo à Circular OE2019 
Série A N.º 1390</oddHeader>
  </headerFooter>
  <rowBreaks count="3" manualBreakCount="3">
    <brk id="68" min="1" max="1" man="1"/>
    <brk id="124" min="1" max="1" man="1"/>
    <brk id="185" min="1" max="1" man="1"/>
  </rowBreaks>
  <legacyDrawingHF r:id="rId1"/>
</worksheet>
</file>

<file path=xl/worksheets/sheet8.xml><?xml version="1.0" encoding="utf-8"?>
<worksheet xmlns="http://schemas.openxmlformats.org/spreadsheetml/2006/main" xmlns:r="http://schemas.openxmlformats.org/officeDocument/2006/relationships">
  <sheetPr>
    <pageSetUpPr fitToPage="1"/>
  </sheetPr>
  <dimension ref="B2:N116"/>
  <sheetViews>
    <sheetView showGridLines="0" zoomScaleSheetLayoutView="100" zoomScalePageLayoutView="0" workbookViewId="0" topLeftCell="A1">
      <selection activeCell="A5" sqref="A5"/>
    </sheetView>
  </sheetViews>
  <sheetFormatPr defaultColWidth="9.140625" defaultRowHeight="15"/>
  <cols>
    <col min="1" max="1" width="3.8515625" style="0" customWidth="1"/>
    <col min="2" max="2" width="3.28125" style="0" customWidth="1"/>
    <col min="5" max="5" width="58.421875" style="0" bestFit="1" customWidth="1"/>
    <col min="6" max="6" width="1.8515625" style="0" bestFit="1" customWidth="1"/>
    <col min="7" max="7" width="1.8515625" style="0" customWidth="1"/>
    <col min="10" max="10" width="59.57421875" style="0" customWidth="1"/>
    <col min="11" max="11" width="3.00390625" style="0" customWidth="1"/>
  </cols>
  <sheetData>
    <row r="2" spans="2:11" s="187" customFormat="1" ht="45.75" customHeight="1">
      <c r="B2" s="1081" t="s">
        <v>2839</v>
      </c>
      <c r="C2" s="1081"/>
      <c r="D2" s="1081"/>
      <c r="E2" s="1081"/>
      <c r="F2" s="1081"/>
      <c r="G2" s="1081"/>
      <c r="H2" s="1081"/>
      <c r="I2" s="1081"/>
      <c r="J2" s="1081"/>
      <c r="K2" s="864"/>
    </row>
    <row r="3" spans="2:11" s="187" customFormat="1" ht="21">
      <c r="B3" s="1082" t="s">
        <v>311</v>
      </c>
      <c r="C3" s="1082"/>
      <c r="D3" s="1082"/>
      <c r="E3" s="1082"/>
      <c r="F3" s="1082"/>
      <c r="G3" s="1082"/>
      <c r="H3" s="1082"/>
      <c r="I3" s="1082"/>
      <c r="J3" s="1082"/>
      <c r="K3" s="865"/>
    </row>
    <row r="4" spans="2:11" s="187" customFormat="1" ht="11.25" customHeight="1">
      <c r="B4" s="862"/>
      <c r="C4" s="862"/>
      <c r="D4" s="862"/>
      <c r="E4" s="862"/>
      <c r="F4" s="862"/>
      <c r="G4" s="862"/>
      <c r="H4" s="862"/>
      <c r="I4" s="862"/>
      <c r="J4" s="862"/>
      <c r="K4" s="862"/>
    </row>
    <row r="5" spans="2:11" s="188" customFormat="1" ht="19.5" customHeight="1">
      <c r="B5" s="1083" t="s">
        <v>325</v>
      </c>
      <c r="C5" s="1084"/>
      <c r="D5" s="1084"/>
      <c r="E5" s="1085"/>
      <c r="G5" s="1083" t="s">
        <v>326</v>
      </c>
      <c r="H5" s="1084"/>
      <c r="I5" s="1084"/>
      <c r="J5" s="1085"/>
      <c r="K5" s="835"/>
    </row>
    <row r="6" spans="2:10" ht="10.5" customHeight="1">
      <c r="B6" s="228"/>
      <c r="C6" s="228"/>
      <c r="D6" s="228"/>
      <c r="E6" s="228"/>
      <c r="F6" s="228"/>
      <c r="G6" s="228"/>
      <c r="H6" s="228"/>
      <c r="I6" s="228"/>
      <c r="J6" s="228"/>
    </row>
    <row r="7" spans="2:10" ht="15">
      <c r="B7" s="229">
        <v>1</v>
      </c>
      <c r="C7" s="231" t="s">
        <v>190</v>
      </c>
      <c r="D7" s="232"/>
      <c r="E7" s="231"/>
      <c r="G7" s="231">
        <v>3</v>
      </c>
      <c r="H7" s="231" t="s">
        <v>190</v>
      </c>
      <c r="I7" s="231"/>
      <c r="J7" s="231"/>
    </row>
    <row r="8" spans="2:10" ht="15">
      <c r="B8" s="230"/>
      <c r="C8" s="232">
        <v>11</v>
      </c>
      <c r="D8" s="232" t="s">
        <v>685</v>
      </c>
      <c r="E8" s="232"/>
      <c r="G8" s="232"/>
      <c r="H8" s="232">
        <v>31</v>
      </c>
      <c r="I8" s="232" t="s">
        <v>686</v>
      </c>
      <c r="J8" s="232"/>
    </row>
    <row r="9" spans="2:10" ht="15">
      <c r="B9" s="230"/>
      <c r="C9" s="232"/>
      <c r="D9" s="232">
        <v>111</v>
      </c>
      <c r="E9" s="235" t="s">
        <v>687</v>
      </c>
      <c r="G9" s="232"/>
      <c r="H9" s="232"/>
      <c r="I9" s="232">
        <v>311</v>
      </c>
      <c r="J9" s="232" t="s">
        <v>687</v>
      </c>
    </row>
    <row r="10" spans="2:10" ht="15">
      <c r="B10" s="230"/>
      <c r="C10" s="232"/>
      <c r="D10" s="232">
        <v>113</v>
      </c>
      <c r="E10" s="235" t="s">
        <v>688</v>
      </c>
      <c r="G10" s="231"/>
      <c r="H10" s="231"/>
      <c r="I10" s="232">
        <v>313</v>
      </c>
      <c r="J10" s="232" t="s">
        <v>688</v>
      </c>
    </row>
    <row r="11" spans="2:14" ht="15">
      <c r="B11" s="230"/>
      <c r="C11" s="232"/>
      <c r="D11" s="232">
        <v>118</v>
      </c>
      <c r="E11" s="235" t="s">
        <v>2501</v>
      </c>
      <c r="F11" s="218"/>
      <c r="G11" s="231"/>
      <c r="H11" s="231"/>
      <c r="I11" s="232">
        <v>318</v>
      </c>
      <c r="J11" s="235" t="s">
        <v>2502</v>
      </c>
      <c r="K11" s="218"/>
      <c r="L11" s="218"/>
      <c r="M11" s="218"/>
      <c r="N11" s="218"/>
    </row>
    <row r="12" spans="2:10" ht="15">
      <c r="B12" s="230"/>
      <c r="C12" s="232"/>
      <c r="D12" s="232">
        <v>119</v>
      </c>
      <c r="E12" s="235" t="s">
        <v>327</v>
      </c>
      <c r="F12" s="218"/>
      <c r="G12" s="231"/>
      <c r="H12" s="231"/>
      <c r="I12" s="232">
        <v>319</v>
      </c>
      <c r="J12" s="235" t="s">
        <v>327</v>
      </c>
    </row>
    <row r="13" spans="2:10" ht="15">
      <c r="B13" s="230"/>
      <c r="C13" s="232">
        <v>12</v>
      </c>
      <c r="D13" s="232" t="s">
        <v>689</v>
      </c>
      <c r="E13" s="232"/>
      <c r="F13" s="218"/>
      <c r="G13" s="232"/>
      <c r="H13" s="232">
        <v>32</v>
      </c>
      <c r="I13" s="232" t="s">
        <v>328</v>
      </c>
      <c r="J13" s="232"/>
    </row>
    <row r="14" spans="2:10" ht="15">
      <c r="B14" s="230"/>
      <c r="C14" s="232"/>
      <c r="D14" s="232">
        <v>121</v>
      </c>
      <c r="E14" s="235" t="s">
        <v>329</v>
      </c>
      <c r="F14" s="218"/>
      <c r="G14" s="232"/>
      <c r="H14" s="232">
        <v>33</v>
      </c>
      <c r="I14" s="232" t="s">
        <v>690</v>
      </c>
      <c r="J14" s="232"/>
    </row>
    <row r="15" spans="2:10" ht="15">
      <c r="B15" s="230"/>
      <c r="C15" s="232"/>
      <c r="D15" s="232">
        <v>122</v>
      </c>
      <c r="E15" s="235" t="s">
        <v>330</v>
      </c>
      <c r="F15" s="218"/>
      <c r="G15" s="232"/>
      <c r="H15" s="232"/>
      <c r="I15" s="232"/>
      <c r="J15" s="232"/>
    </row>
    <row r="16" spans="2:10" ht="15">
      <c r="B16" s="230"/>
      <c r="C16" s="232"/>
      <c r="D16" s="232">
        <v>123</v>
      </c>
      <c r="E16" s="235" t="s">
        <v>331</v>
      </c>
      <c r="F16" s="218"/>
      <c r="G16" s="231"/>
      <c r="H16" s="231"/>
      <c r="I16" s="231"/>
      <c r="J16" s="231"/>
    </row>
    <row r="17" spans="2:10" ht="15">
      <c r="B17" s="230"/>
      <c r="C17" s="232"/>
      <c r="D17" s="232">
        <v>129</v>
      </c>
      <c r="E17" s="235" t="s">
        <v>332</v>
      </c>
      <c r="F17" s="218"/>
      <c r="G17" s="232"/>
      <c r="H17" s="232"/>
      <c r="I17" s="232"/>
      <c r="J17" s="232"/>
    </row>
    <row r="18" spans="2:10" ht="15.75" customHeight="1">
      <c r="B18" s="230"/>
      <c r="C18" s="232">
        <v>14</v>
      </c>
      <c r="D18" s="232" t="s">
        <v>691</v>
      </c>
      <c r="E18" s="232"/>
      <c r="F18" s="218"/>
      <c r="G18" s="232"/>
      <c r="H18" s="232"/>
      <c r="I18" s="232"/>
      <c r="J18" s="232"/>
    </row>
    <row r="19" spans="2:10" ht="15">
      <c r="B19" s="230"/>
      <c r="C19" s="232"/>
      <c r="D19" s="232">
        <v>141</v>
      </c>
      <c r="E19" s="232" t="s">
        <v>333</v>
      </c>
      <c r="F19" s="218"/>
      <c r="G19" s="232"/>
      <c r="H19" s="232"/>
      <c r="I19" s="232"/>
      <c r="J19" s="232"/>
    </row>
    <row r="20" spans="2:10" ht="15">
      <c r="B20" s="230"/>
      <c r="C20" s="232"/>
      <c r="D20" s="232">
        <v>142</v>
      </c>
      <c r="E20" s="232" t="s">
        <v>334</v>
      </c>
      <c r="F20" s="218"/>
      <c r="G20" s="232"/>
      <c r="H20" s="232"/>
      <c r="I20" s="232"/>
      <c r="J20" s="232"/>
    </row>
    <row r="21" spans="2:10" ht="15">
      <c r="B21" s="230"/>
      <c r="C21" s="232"/>
      <c r="D21" s="232">
        <v>143</v>
      </c>
      <c r="E21" s="232" t="s">
        <v>795</v>
      </c>
      <c r="F21" s="218"/>
      <c r="G21" s="232"/>
      <c r="H21" s="232"/>
      <c r="I21" s="232"/>
      <c r="J21" s="232"/>
    </row>
    <row r="22" spans="2:10" ht="15">
      <c r="B22" s="230"/>
      <c r="C22" s="232">
        <v>15</v>
      </c>
      <c r="D22" s="232" t="s">
        <v>692</v>
      </c>
      <c r="E22" s="232"/>
      <c r="F22" s="218"/>
      <c r="G22" s="232"/>
      <c r="H22" s="232">
        <v>35</v>
      </c>
      <c r="I22" s="232" t="s">
        <v>692</v>
      </c>
      <c r="J22" s="232"/>
    </row>
    <row r="23" spans="2:10" ht="15">
      <c r="B23" s="230"/>
      <c r="C23" s="232"/>
      <c r="D23" s="232">
        <v>151</v>
      </c>
      <c r="E23" s="232" t="s">
        <v>693</v>
      </c>
      <c r="F23" s="218"/>
      <c r="G23" s="232"/>
      <c r="H23" s="232"/>
      <c r="I23" s="232">
        <v>351</v>
      </c>
      <c r="J23" s="232" t="s">
        <v>693</v>
      </c>
    </row>
    <row r="24" spans="2:10" ht="15">
      <c r="B24" s="230"/>
      <c r="C24" s="232"/>
      <c r="D24" s="232">
        <v>152</v>
      </c>
      <c r="E24" s="232" t="s">
        <v>694</v>
      </c>
      <c r="F24" s="218"/>
      <c r="G24" s="232"/>
      <c r="H24" s="232"/>
      <c r="I24" s="232">
        <v>352</v>
      </c>
      <c r="J24" s="232" t="s">
        <v>694</v>
      </c>
    </row>
    <row r="25" spans="2:10" ht="15.75" customHeight="1">
      <c r="B25" s="230"/>
      <c r="C25" s="232"/>
      <c r="D25" s="232">
        <v>153</v>
      </c>
      <c r="E25" s="232" t="s">
        <v>695</v>
      </c>
      <c r="F25" s="218"/>
      <c r="G25" s="232"/>
      <c r="H25" s="232"/>
      <c r="I25" s="232">
        <v>353</v>
      </c>
      <c r="J25" s="232" t="s">
        <v>695</v>
      </c>
    </row>
    <row r="26" spans="2:10" ht="15">
      <c r="B26" s="230"/>
      <c r="C26" s="232"/>
      <c r="D26" s="232">
        <v>154</v>
      </c>
      <c r="E26" s="232" t="s">
        <v>1690</v>
      </c>
      <c r="F26" s="218"/>
      <c r="G26" s="232"/>
      <c r="H26" s="232"/>
      <c r="I26" s="232">
        <v>354</v>
      </c>
      <c r="J26" s="232" t="s">
        <v>1690</v>
      </c>
    </row>
    <row r="27" spans="2:10" ht="15">
      <c r="B27" s="230"/>
      <c r="C27" s="232"/>
      <c r="D27" s="232">
        <v>155</v>
      </c>
      <c r="E27" s="232" t="s">
        <v>1691</v>
      </c>
      <c r="F27" s="218"/>
      <c r="G27" s="232"/>
      <c r="H27" s="232"/>
      <c r="I27" s="232">
        <v>355</v>
      </c>
      <c r="J27" s="232" t="s">
        <v>1691</v>
      </c>
    </row>
    <row r="28" spans="2:10" ht="15">
      <c r="B28" s="230"/>
      <c r="C28" s="232"/>
      <c r="D28" s="232">
        <v>156</v>
      </c>
      <c r="E28" s="232" t="s">
        <v>1062</v>
      </c>
      <c r="F28" s="218"/>
      <c r="G28" s="232"/>
      <c r="H28" s="232"/>
      <c r="I28" s="232">
        <v>356</v>
      </c>
      <c r="J28" s="232" t="s">
        <v>1062</v>
      </c>
    </row>
    <row r="29" spans="2:10" ht="15">
      <c r="B29" s="230"/>
      <c r="C29" s="232"/>
      <c r="D29" s="232">
        <v>157</v>
      </c>
      <c r="E29" s="232" t="s">
        <v>1740</v>
      </c>
      <c r="F29" s="218"/>
      <c r="G29" s="232"/>
      <c r="H29" s="232"/>
      <c r="I29" s="232">
        <v>357</v>
      </c>
      <c r="J29" s="232" t="s">
        <v>1740</v>
      </c>
    </row>
    <row r="30" spans="2:10" ht="15">
      <c r="B30" s="230"/>
      <c r="C30" s="232"/>
      <c r="D30" s="232">
        <v>158</v>
      </c>
      <c r="E30" s="232" t="s">
        <v>696</v>
      </c>
      <c r="F30" s="218"/>
      <c r="G30" s="232"/>
      <c r="H30" s="232"/>
      <c r="I30" s="232">
        <v>358</v>
      </c>
      <c r="J30" s="232" t="s">
        <v>696</v>
      </c>
    </row>
    <row r="31" spans="2:10" s="579" customFormat="1" ht="15.75" customHeight="1">
      <c r="B31" s="578"/>
      <c r="C31" s="236"/>
      <c r="D31" s="236">
        <v>159</v>
      </c>
      <c r="E31" s="577" t="s">
        <v>697</v>
      </c>
      <c r="F31" s="587"/>
      <c r="G31" s="236"/>
      <c r="H31" s="236"/>
      <c r="I31" s="236">
        <v>359</v>
      </c>
      <c r="J31" s="577" t="s">
        <v>697</v>
      </c>
    </row>
    <row r="32" spans="2:10" ht="15">
      <c r="B32" s="230"/>
      <c r="C32" s="232">
        <v>16</v>
      </c>
      <c r="D32" s="232" t="s">
        <v>698</v>
      </c>
      <c r="E32" s="232"/>
      <c r="F32" s="218"/>
      <c r="G32" s="232"/>
      <c r="H32" s="232">
        <v>36</v>
      </c>
      <c r="I32" s="232" t="s">
        <v>698</v>
      </c>
      <c r="J32" s="232"/>
    </row>
    <row r="33" spans="2:10" ht="15">
      <c r="B33" s="230"/>
      <c r="C33" s="232"/>
      <c r="D33" s="232">
        <v>161</v>
      </c>
      <c r="E33" s="232" t="s">
        <v>699</v>
      </c>
      <c r="F33" s="218"/>
      <c r="G33" s="232"/>
      <c r="H33" s="232"/>
      <c r="I33" s="232">
        <v>361</v>
      </c>
      <c r="J33" s="232" t="s">
        <v>699</v>
      </c>
    </row>
    <row r="34" spans="2:10" ht="15">
      <c r="B34" s="230"/>
      <c r="C34" s="232"/>
      <c r="D34" s="232">
        <v>162</v>
      </c>
      <c r="E34" s="232" t="s">
        <v>700</v>
      </c>
      <c r="F34" s="218"/>
      <c r="G34" s="232"/>
      <c r="H34" s="232"/>
      <c r="I34" s="232">
        <v>362</v>
      </c>
      <c r="J34" s="232" t="s">
        <v>700</v>
      </c>
    </row>
    <row r="35" spans="2:10" ht="15">
      <c r="B35" s="230"/>
      <c r="C35" s="232"/>
      <c r="D35" s="232">
        <v>163</v>
      </c>
      <c r="E35" s="232" t="s">
        <v>701</v>
      </c>
      <c r="F35" s="218"/>
      <c r="G35" s="231"/>
      <c r="H35" s="232"/>
      <c r="I35" s="232">
        <v>363</v>
      </c>
      <c r="J35" s="232" t="s">
        <v>701</v>
      </c>
    </row>
    <row r="36" spans="2:10" ht="15" customHeight="1">
      <c r="B36" s="230"/>
      <c r="C36" s="232"/>
      <c r="D36" s="232">
        <v>164</v>
      </c>
      <c r="E36" s="232" t="s">
        <v>1692</v>
      </c>
      <c r="F36" s="218"/>
      <c r="G36" s="231"/>
      <c r="H36" s="232"/>
      <c r="I36" s="232">
        <v>364</v>
      </c>
      <c r="J36" s="232" t="s">
        <v>1692</v>
      </c>
    </row>
    <row r="37" spans="2:10" ht="15">
      <c r="B37" s="230"/>
      <c r="C37" s="232"/>
      <c r="D37" s="232">
        <v>165</v>
      </c>
      <c r="E37" s="232" t="s">
        <v>1693</v>
      </c>
      <c r="F37" s="218"/>
      <c r="G37" s="232"/>
      <c r="H37" s="232"/>
      <c r="I37" s="232">
        <v>365</v>
      </c>
      <c r="J37" s="232" t="s">
        <v>1693</v>
      </c>
    </row>
    <row r="38" spans="2:10" ht="15">
      <c r="B38" s="230"/>
      <c r="C38" s="232"/>
      <c r="D38" s="232">
        <v>166</v>
      </c>
      <c r="E38" s="232" t="s">
        <v>1063</v>
      </c>
      <c r="F38" s="218"/>
      <c r="G38" s="232"/>
      <c r="H38" s="232"/>
      <c r="I38" s="232">
        <v>366</v>
      </c>
      <c r="J38" s="232" t="s">
        <v>1063</v>
      </c>
    </row>
    <row r="39" spans="2:10" ht="15">
      <c r="B39" s="230"/>
      <c r="C39" s="232"/>
      <c r="D39" s="232">
        <v>167</v>
      </c>
      <c r="E39" s="232" t="s">
        <v>1741</v>
      </c>
      <c r="F39" s="218"/>
      <c r="G39" s="232"/>
      <c r="H39" s="232"/>
      <c r="I39" s="232">
        <v>367</v>
      </c>
      <c r="J39" s="232" t="s">
        <v>1741</v>
      </c>
    </row>
    <row r="40" spans="2:10" ht="15">
      <c r="B40" s="230"/>
      <c r="C40" s="232"/>
      <c r="D40" s="232">
        <v>168</v>
      </c>
      <c r="E40" s="232" t="s">
        <v>702</v>
      </c>
      <c r="F40" s="218"/>
      <c r="G40" s="232"/>
      <c r="H40" s="232"/>
      <c r="I40" s="232">
        <v>368</v>
      </c>
      <c r="J40" s="232" t="s">
        <v>702</v>
      </c>
    </row>
    <row r="41" spans="2:10" s="579" customFormat="1" ht="15">
      <c r="B41" s="578"/>
      <c r="C41" s="236"/>
      <c r="D41" s="236">
        <v>169</v>
      </c>
      <c r="E41" s="577" t="s">
        <v>703</v>
      </c>
      <c r="F41" s="587"/>
      <c r="G41" s="236"/>
      <c r="H41" s="236"/>
      <c r="I41" s="236">
        <v>369</v>
      </c>
      <c r="J41" s="577" t="s">
        <v>703</v>
      </c>
    </row>
    <row r="42" spans="2:10" ht="15">
      <c r="B42" s="230"/>
      <c r="C42" s="232">
        <v>17</v>
      </c>
      <c r="D42" s="232" t="s">
        <v>2503</v>
      </c>
      <c r="E42" s="232"/>
      <c r="F42" s="218"/>
      <c r="G42" s="232"/>
      <c r="H42" s="232">
        <v>37</v>
      </c>
      <c r="I42" s="232" t="s">
        <v>2503</v>
      </c>
      <c r="J42" s="232"/>
    </row>
    <row r="43" spans="2:10" ht="15">
      <c r="B43" s="230"/>
      <c r="C43" s="232"/>
      <c r="D43" s="232">
        <v>171</v>
      </c>
      <c r="E43" s="235" t="s">
        <v>2504</v>
      </c>
      <c r="F43" s="218"/>
      <c r="G43" s="232"/>
      <c r="H43" s="232"/>
      <c r="I43" s="232">
        <v>371</v>
      </c>
      <c r="J43" s="235" t="s">
        <v>2504</v>
      </c>
    </row>
    <row r="44" spans="2:10" ht="15">
      <c r="B44" s="230"/>
      <c r="C44" s="232"/>
      <c r="D44" s="232">
        <v>172</v>
      </c>
      <c r="E44" s="235" t="s">
        <v>2505</v>
      </c>
      <c r="F44" s="218"/>
      <c r="G44" s="232"/>
      <c r="H44" s="232"/>
      <c r="I44" s="232">
        <v>372</v>
      </c>
      <c r="J44" s="235" t="s">
        <v>2505</v>
      </c>
    </row>
    <row r="45" spans="2:10" ht="15">
      <c r="B45" s="230"/>
      <c r="C45" s="232"/>
      <c r="D45" s="232">
        <v>173</v>
      </c>
      <c r="E45" s="235" t="s">
        <v>2506</v>
      </c>
      <c r="F45" s="218"/>
      <c r="G45" s="231"/>
      <c r="H45" s="232"/>
      <c r="I45" s="232">
        <v>373</v>
      </c>
      <c r="J45" s="235" t="s">
        <v>2506</v>
      </c>
    </row>
    <row r="46" spans="2:10" ht="15">
      <c r="B46" s="230"/>
      <c r="C46" s="232"/>
      <c r="D46" s="232">
        <v>174</v>
      </c>
      <c r="E46" s="235" t="s">
        <v>2507</v>
      </c>
      <c r="F46" s="218"/>
      <c r="G46" s="231"/>
      <c r="H46" s="232"/>
      <c r="I46" s="232">
        <v>374</v>
      </c>
      <c r="J46" s="235" t="s">
        <v>2507</v>
      </c>
    </row>
    <row r="47" spans="2:10" ht="15">
      <c r="B47" s="229">
        <v>2</v>
      </c>
      <c r="C47" s="231" t="s">
        <v>191</v>
      </c>
      <c r="D47" s="231"/>
      <c r="E47" s="231"/>
      <c r="F47" s="218"/>
      <c r="G47" s="231">
        <v>4</v>
      </c>
      <c r="H47" s="231" t="s">
        <v>191</v>
      </c>
      <c r="I47" s="231"/>
      <c r="J47" s="231"/>
    </row>
    <row r="48" spans="2:10" ht="15">
      <c r="B48" s="230"/>
      <c r="C48" s="232">
        <v>21</v>
      </c>
      <c r="D48" s="232" t="s">
        <v>1064</v>
      </c>
      <c r="E48" s="232"/>
      <c r="F48" s="218"/>
      <c r="G48" s="232"/>
      <c r="H48" s="232">
        <v>41</v>
      </c>
      <c r="I48" s="232" t="s">
        <v>1064</v>
      </c>
      <c r="J48" s="232"/>
    </row>
    <row r="49" spans="2:10" ht="15">
      <c r="B49" s="230"/>
      <c r="C49" s="232"/>
      <c r="D49" s="232">
        <v>211</v>
      </c>
      <c r="E49" s="232" t="s">
        <v>1694</v>
      </c>
      <c r="F49" s="218"/>
      <c r="G49" s="232"/>
      <c r="H49" s="232"/>
      <c r="I49" s="232">
        <v>411</v>
      </c>
      <c r="J49" s="232" t="s">
        <v>1694</v>
      </c>
    </row>
    <row r="50" spans="2:10" ht="15">
      <c r="B50" s="230"/>
      <c r="C50" s="232"/>
      <c r="D50" s="232">
        <v>212</v>
      </c>
      <c r="E50" s="232" t="s">
        <v>1695</v>
      </c>
      <c r="F50" s="218"/>
      <c r="G50" s="232"/>
      <c r="H50" s="232"/>
      <c r="I50" s="232">
        <v>412</v>
      </c>
      <c r="J50" s="232" t="s">
        <v>1695</v>
      </c>
    </row>
    <row r="51" spans="2:10" ht="15">
      <c r="B51" s="230"/>
      <c r="C51" s="232"/>
      <c r="D51" s="232">
        <v>213</v>
      </c>
      <c r="E51" s="232" t="s">
        <v>1696</v>
      </c>
      <c r="F51" s="218"/>
      <c r="G51" s="232"/>
      <c r="H51" s="232"/>
      <c r="I51" s="232">
        <v>413</v>
      </c>
      <c r="J51" s="237" t="s">
        <v>1696</v>
      </c>
    </row>
    <row r="52" spans="2:10" ht="15">
      <c r="B52" s="230"/>
      <c r="C52" s="232"/>
      <c r="D52" s="232">
        <v>214</v>
      </c>
      <c r="E52" s="237" t="s">
        <v>1697</v>
      </c>
      <c r="F52" s="218"/>
      <c r="G52" s="232"/>
      <c r="H52" s="232"/>
      <c r="I52" s="232">
        <v>414</v>
      </c>
      <c r="J52" s="237" t="s">
        <v>1697</v>
      </c>
    </row>
    <row r="53" spans="2:10" ht="15">
      <c r="B53" s="230"/>
      <c r="C53" s="232"/>
      <c r="D53" s="232">
        <v>215</v>
      </c>
      <c r="E53" s="237" t="s">
        <v>1698</v>
      </c>
      <c r="F53" s="218"/>
      <c r="G53" s="232"/>
      <c r="H53" s="232"/>
      <c r="I53" s="232">
        <v>415</v>
      </c>
      <c r="J53" s="237" t="s">
        <v>1698</v>
      </c>
    </row>
    <row r="54" spans="2:10" ht="15">
      <c r="B54" s="230"/>
      <c r="C54" s="232"/>
      <c r="D54" s="232">
        <v>216</v>
      </c>
      <c r="E54" s="237" t="s">
        <v>1699</v>
      </c>
      <c r="F54" s="218"/>
      <c r="G54" s="232"/>
      <c r="H54" s="232"/>
      <c r="I54" s="232">
        <v>416</v>
      </c>
      <c r="J54" s="237" t="s">
        <v>1699</v>
      </c>
    </row>
    <row r="55" spans="2:10" ht="15">
      <c r="B55" s="230"/>
      <c r="C55" s="232"/>
      <c r="D55" s="232">
        <v>217</v>
      </c>
      <c r="E55" s="232" t="s">
        <v>1700</v>
      </c>
      <c r="F55" s="218"/>
      <c r="G55" s="232"/>
      <c r="H55" s="232"/>
      <c r="I55" s="232">
        <v>417</v>
      </c>
      <c r="J55" s="237" t="s">
        <v>1700</v>
      </c>
    </row>
    <row r="56" spans="2:10" ht="15">
      <c r="B56" s="230"/>
      <c r="C56" s="232"/>
      <c r="D56" s="232">
        <v>218</v>
      </c>
      <c r="E56" s="232" t="s">
        <v>1588</v>
      </c>
      <c r="F56" s="218"/>
      <c r="G56" s="232"/>
      <c r="H56" s="232"/>
      <c r="I56" s="232">
        <v>418</v>
      </c>
      <c r="J56" s="232" t="s">
        <v>1588</v>
      </c>
    </row>
    <row r="57" spans="2:10" ht="15">
      <c r="B57" s="230"/>
      <c r="C57" s="232">
        <v>22</v>
      </c>
      <c r="D57" s="232" t="s">
        <v>192</v>
      </c>
      <c r="E57" s="232"/>
      <c r="F57" s="218"/>
      <c r="G57" s="232"/>
      <c r="H57" s="232">
        <v>42</v>
      </c>
      <c r="I57" s="232" t="s">
        <v>192</v>
      </c>
      <c r="J57" s="232"/>
    </row>
    <row r="58" spans="2:10" ht="15">
      <c r="B58" s="230"/>
      <c r="C58" s="232"/>
      <c r="D58" s="232">
        <v>221</v>
      </c>
      <c r="E58" s="232" t="s">
        <v>1701</v>
      </c>
      <c r="F58" s="218"/>
      <c r="G58" s="232"/>
      <c r="H58" s="232"/>
      <c r="I58" s="232">
        <v>421</v>
      </c>
      <c r="J58" s="232" t="s">
        <v>1701</v>
      </c>
    </row>
    <row r="59" spans="2:10" ht="15">
      <c r="B59" s="230"/>
      <c r="C59" s="232"/>
      <c r="D59" s="232">
        <v>222</v>
      </c>
      <c r="E59" s="232" t="s">
        <v>1702</v>
      </c>
      <c r="F59" s="218"/>
      <c r="G59" s="232"/>
      <c r="H59" s="232"/>
      <c r="I59" s="232">
        <v>422</v>
      </c>
      <c r="J59" s="232" t="s">
        <v>1702</v>
      </c>
    </row>
    <row r="60" spans="2:10" ht="15">
      <c r="B60" s="230"/>
      <c r="C60" s="232"/>
      <c r="D60" s="232">
        <v>223</v>
      </c>
      <c r="E60" s="237" t="s">
        <v>1703</v>
      </c>
      <c r="F60" s="218"/>
      <c r="G60" s="232"/>
      <c r="H60" s="232"/>
      <c r="I60" s="232">
        <v>423</v>
      </c>
      <c r="J60" s="232" t="s">
        <v>1703</v>
      </c>
    </row>
    <row r="61" spans="2:10" ht="15">
      <c r="B61" s="230"/>
      <c r="C61" s="232">
        <v>23</v>
      </c>
      <c r="D61" s="232" t="s">
        <v>193</v>
      </c>
      <c r="E61" s="232"/>
      <c r="F61" s="218"/>
      <c r="G61" s="232"/>
      <c r="H61" s="232">
        <v>43</v>
      </c>
      <c r="I61" s="232" t="s">
        <v>193</v>
      </c>
      <c r="J61" s="232"/>
    </row>
    <row r="62" spans="2:10" ht="15">
      <c r="B62" s="230"/>
      <c r="C62" s="232"/>
      <c r="D62" s="232">
        <v>231</v>
      </c>
      <c r="E62" s="232" t="s">
        <v>1704</v>
      </c>
      <c r="F62" s="218"/>
      <c r="G62" s="232"/>
      <c r="H62" s="232"/>
      <c r="I62" s="232">
        <v>431</v>
      </c>
      <c r="J62" s="232" t="s">
        <v>1704</v>
      </c>
    </row>
    <row r="63" spans="2:10" ht="15">
      <c r="B63" s="230"/>
      <c r="C63" s="232"/>
      <c r="D63" s="232">
        <v>232</v>
      </c>
      <c r="E63" s="232" t="s">
        <v>1705</v>
      </c>
      <c r="F63" s="218"/>
      <c r="G63" s="232"/>
      <c r="H63" s="232"/>
      <c r="I63" s="232">
        <v>432</v>
      </c>
      <c r="J63" s="232" t="s">
        <v>1705</v>
      </c>
    </row>
    <row r="64" spans="2:10" ht="15">
      <c r="B64" s="230"/>
      <c r="C64" s="232"/>
      <c r="D64" s="232">
        <v>233</v>
      </c>
      <c r="E64" s="232" t="s">
        <v>1589</v>
      </c>
      <c r="F64" s="218"/>
      <c r="G64" s="232"/>
      <c r="H64" s="232"/>
      <c r="I64" s="232">
        <v>433</v>
      </c>
      <c r="J64" s="232" t="s">
        <v>1589</v>
      </c>
    </row>
    <row r="65" spans="2:10" ht="15">
      <c r="B65" s="230"/>
      <c r="C65" s="232">
        <v>24</v>
      </c>
      <c r="D65" s="232" t="s">
        <v>194</v>
      </c>
      <c r="E65" s="232"/>
      <c r="F65" s="218"/>
      <c r="G65" s="232"/>
      <c r="H65" s="232">
        <v>44</v>
      </c>
      <c r="I65" s="232" t="s">
        <v>194</v>
      </c>
      <c r="J65" s="232"/>
    </row>
    <row r="66" spans="2:10" ht="15">
      <c r="B66" s="234"/>
      <c r="C66" s="232"/>
      <c r="D66" s="232">
        <v>241</v>
      </c>
      <c r="E66" s="237" t="s">
        <v>1706</v>
      </c>
      <c r="F66" s="218"/>
      <c r="G66" s="218"/>
      <c r="H66" s="232"/>
      <c r="I66" s="232">
        <v>441</v>
      </c>
      <c r="J66" s="237" t="s">
        <v>1706</v>
      </c>
    </row>
    <row r="67" spans="2:10" ht="15">
      <c r="B67" s="218"/>
      <c r="C67" s="232"/>
      <c r="D67" s="232">
        <v>242</v>
      </c>
      <c r="E67" s="237" t="s">
        <v>1707</v>
      </c>
      <c r="F67" s="218"/>
      <c r="G67" s="218"/>
      <c r="H67" s="232"/>
      <c r="I67" s="232">
        <v>442</v>
      </c>
      <c r="J67" s="237" t="s">
        <v>1707</v>
      </c>
    </row>
    <row r="68" spans="3:10" s="219" customFormat="1" ht="15">
      <c r="C68" s="232"/>
      <c r="D68" s="232">
        <v>243</v>
      </c>
      <c r="E68" s="237" t="s">
        <v>1708</v>
      </c>
      <c r="H68" s="232"/>
      <c r="I68" s="232">
        <v>443</v>
      </c>
      <c r="J68" s="237" t="s">
        <v>1708</v>
      </c>
    </row>
    <row r="69" spans="2:10" ht="15">
      <c r="B69" s="218"/>
      <c r="D69" s="232">
        <v>244</v>
      </c>
      <c r="E69" s="237" t="s">
        <v>1709</v>
      </c>
      <c r="F69" s="218"/>
      <c r="G69" s="218"/>
      <c r="H69" s="218"/>
      <c r="I69" s="232">
        <v>444</v>
      </c>
      <c r="J69" s="237" t="s">
        <v>1709</v>
      </c>
    </row>
    <row r="70" spans="2:10" ht="15">
      <c r="B70" s="218"/>
      <c r="C70" s="232"/>
      <c r="D70" s="232">
        <v>245</v>
      </c>
      <c r="E70" s="237" t="s">
        <v>1710</v>
      </c>
      <c r="F70" s="218"/>
      <c r="G70" s="218"/>
      <c r="H70" s="232"/>
      <c r="I70" s="232">
        <v>445</v>
      </c>
      <c r="J70" s="237" t="s">
        <v>1710</v>
      </c>
    </row>
    <row r="71" spans="2:10" ht="15">
      <c r="B71" s="218"/>
      <c r="C71" s="15"/>
      <c r="D71" s="232">
        <v>246</v>
      </c>
      <c r="E71" s="237" t="s">
        <v>1711</v>
      </c>
      <c r="F71" s="218"/>
      <c r="G71" s="231"/>
      <c r="H71" s="231"/>
      <c r="I71" s="232">
        <v>446</v>
      </c>
      <c r="J71" s="237" t="s">
        <v>1711</v>
      </c>
    </row>
    <row r="72" spans="2:10" ht="15">
      <c r="B72" s="218"/>
      <c r="C72" s="15"/>
      <c r="D72" s="232">
        <v>247</v>
      </c>
      <c r="E72" s="237" t="s">
        <v>1712</v>
      </c>
      <c r="F72" s="218"/>
      <c r="G72" s="232"/>
      <c r="H72" s="232"/>
      <c r="I72" s="232">
        <v>447</v>
      </c>
      <c r="J72" s="237" t="s">
        <v>1712</v>
      </c>
    </row>
    <row r="73" spans="3:10" ht="15">
      <c r="C73" s="232"/>
      <c r="D73" s="232">
        <v>248</v>
      </c>
      <c r="E73" s="237" t="s">
        <v>1713</v>
      </c>
      <c r="F73" s="218"/>
      <c r="G73" s="232"/>
      <c r="H73" s="232"/>
      <c r="I73" s="232">
        <v>448</v>
      </c>
      <c r="J73" s="237" t="s">
        <v>1713</v>
      </c>
    </row>
    <row r="74" spans="3:10" ht="15">
      <c r="C74" s="234"/>
      <c r="D74" s="232">
        <v>249</v>
      </c>
      <c r="E74" s="237" t="s">
        <v>1590</v>
      </c>
      <c r="F74" s="218"/>
      <c r="G74" s="232"/>
      <c r="H74" s="232"/>
      <c r="I74" s="232">
        <v>449</v>
      </c>
      <c r="J74" s="237" t="s">
        <v>1590</v>
      </c>
    </row>
    <row r="75" spans="3:10" ht="15">
      <c r="C75" s="232">
        <v>25</v>
      </c>
      <c r="D75" s="232" t="s">
        <v>1714</v>
      </c>
      <c r="E75" s="233"/>
      <c r="F75" s="218"/>
      <c r="G75" s="230"/>
      <c r="H75" s="230">
        <v>45</v>
      </c>
      <c r="I75" s="230" t="s">
        <v>1714</v>
      </c>
      <c r="J75" s="230"/>
    </row>
    <row r="76" spans="3:10" ht="15">
      <c r="C76" s="218"/>
      <c r="D76" s="232">
        <v>251</v>
      </c>
      <c r="E76" s="237" t="s">
        <v>1715</v>
      </c>
      <c r="F76" s="218"/>
      <c r="G76" s="230"/>
      <c r="H76" s="230"/>
      <c r="I76" s="232">
        <v>451</v>
      </c>
      <c r="J76" s="237" t="s">
        <v>1715</v>
      </c>
    </row>
    <row r="77" spans="3:10" ht="15">
      <c r="C77" s="218"/>
      <c r="D77" s="232">
        <v>252</v>
      </c>
      <c r="E77" s="237" t="s">
        <v>1742</v>
      </c>
      <c r="F77" s="218"/>
      <c r="G77" s="229"/>
      <c r="H77" s="229"/>
      <c r="I77" s="232">
        <v>452</v>
      </c>
      <c r="J77" s="237" t="s">
        <v>1742</v>
      </c>
    </row>
    <row r="78" spans="3:10" ht="15">
      <c r="C78" s="232">
        <v>26</v>
      </c>
      <c r="D78" s="232" t="s">
        <v>1716</v>
      </c>
      <c r="E78" s="218"/>
      <c r="F78" s="218"/>
      <c r="G78" s="218"/>
      <c r="H78" s="230">
        <v>46</v>
      </c>
      <c r="I78" s="230" t="s">
        <v>1716</v>
      </c>
      <c r="J78" s="230"/>
    </row>
    <row r="79" spans="3:10" ht="15">
      <c r="C79" s="218"/>
      <c r="D79" s="232">
        <v>261</v>
      </c>
      <c r="E79" s="237" t="s">
        <v>1591</v>
      </c>
      <c r="F79" s="218"/>
      <c r="G79" s="218"/>
      <c r="H79" s="230"/>
      <c r="I79" s="232">
        <v>461</v>
      </c>
      <c r="J79" s="237" t="s">
        <v>1717</v>
      </c>
    </row>
    <row r="80" spans="3:10" ht="15">
      <c r="C80" s="230"/>
      <c r="D80" s="232">
        <v>262</v>
      </c>
      <c r="E80" s="237" t="s">
        <v>195</v>
      </c>
      <c r="F80" s="218"/>
      <c r="G80" s="218"/>
      <c r="H80" s="218"/>
      <c r="I80" s="232">
        <v>462</v>
      </c>
      <c r="J80" s="237" t="s">
        <v>195</v>
      </c>
    </row>
    <row r="81" spans="3:10" ht="15">
      <c r="C81" s="232">
        <v>27</v>
      </c>
      <c r="D81" s="232" t="s">
        <v>1718</v>
      </c>
      <c r="E81" s="218"/>
      <c r="F81" s="218"/>
      <c r="G81" s="218"/>
      <c r="H81" s="230">
        <v>47</v>
      </c>
      <c r="I81" s="230" t="s">
        <v>1718</v>
      </c>
      <c r="J81" s="218"/>
    </row>
    <row r="82" spans="4:10" ht="15">
      <c r="D82" s="232">
        <v>271</v>
      </c>
      <c r="E82" s="237" t="s">
        <v>1592</v>
      </c>
      <c r="F82" s="218"/>
      <c r="G82" s="218"/>
      <c r="H82" s="218"/>
      <c r="I82" s="232">
        <v>471</v>
      </c>
      <c r="J82" s="237" t="s">
        <v>1592</v>
      </c>
    </row>
    <row r="83" spans="3:10" ht="15">
      <c r="C83" s="232">
        <v>28</v>
      </c>
      <c r="D83" s="232" t="s">
        <v>1719</v>
      </c>
      <c r="E83" s="218"/>
      <c r="F83" s="218"/>
      <c r="G83" s="218"/>
      <c r="H83" s="230">
        <v>48</v>
      </c>
      <c r="I83" s="230" t="s">
        <v>1719</v>
      </c>
      <c r="J83" s="218"/>
    </row>
    <row r="84" spans="4:10" ht="15">
      <c r="D84" s="232">
        <v>281</v>
      </c>
      <c r="E84" s="237" t="s">
        <v>2527</v>
      </c>
      <c r="F84" s="218"/>
      <c r="G84" s="218"/>
      <c r="H84" s="218"/>
      <c r="I84" s="232">
        <v>481</v>
      </c>
      <c r="J84" s="237" t="s">
        <v>2527</v>
      </c>
    </row>
    <row r="85" spans="4:10" ht="15">
      <c r="D85" s="232">
        <v>282</v>
      </c>
      <c r="E85" s="237" t="s">
        <v>196</v>
      </c>
      <c r="F85" s="218"/>
      <c r="G85" s="218"/>
      <c r="H85" s="218"/>
      <c r="I85" s="232">
        <v>482</v>
      </c>
      <c r="J85" s="237" t="s">
        <v>196</v>
      </c>
    </row>
    <row r="86" spans="4:10" ht="15">
      <c r="D86" s="232">
        <v>288</v>
      </c>
      <c r="E86" s="237" t="s">
        <v>2528</v>
      </c>
      <c r="F86" s="218"/>
      <c r="G86" s="218"/>
      <c r="H86" s="218"/>
      <c r="I86" s="232">
        <v>488</v>
      </c>
      <c r="J86" s="237" t="s">
        <v>2528</v>
      </c>
    </row>
    <row r="87" spans="3:10" ht="15">
      <c r="C87" s="232">
        <v>29</v>
      </c>
      <c r="D87" s="232" t="s">
        <v>704</v>
      </c>
      <c r="E87" s="218"/>
      <c r="F87" s="218"/>
      <c r="G87" s="218"/>
      <c r="H87" s="230">
        <v>49</v>
      </c>
      <c r="I87" s="230" t="s">
        <v>1602</v>
      </c>
      <c r="J87" s="218"/>
    </row>
    <row r="88" spans="4:10" ht="15">
      <c r="D88" s="218"/>
      <c r="E88" s="218"/>
      <c r="F88" s="218"/>
      <c r="G88" s="231">
        <v>5</v>
      </c>
      <c r="H88" s="231" t="s">
        <v>689</v>
      </c>
      <c r="I88" s="218"/>
      <c r="J88" s="218"/>
    </row>
    <row r="89" spans="4:10" ht="15">
      <c r="D89" s="218"/>
      <c r="E89" s="218"/>
      <c r="F89" s="218"/>
      <c r="G89" s="218"/>
      <c r="H89" s="230">
        <v>51</v>
      </c>
      <c r="I89" s="230" t="s">
        <v>335</v>
      </c>
      <c r="J89" s="230"/>
    </row>
    <row r="90" spans="4:10" ht="15">
      <c r="D90" s="232"/>
      <c r="E90" s="237"/>
      <c r="F90" s="218"/>
      <c r="G90" s="218"/>
      <c r="H90" s="218"/>
      <c r="I90" s="232">
        <v>511</v>
      </c>
      <c r="J90" s="230" t="s">
        <v>2670</v>
      </c>
    </row>
    <row r="91" spans="4:10" ht="15">
      <c r="D91" s="232"/>
      <c r="E91" s="237"/>
      <c r="F91" s="218"/>
      <c r="G91" s="218"/>
      <c r="H91" s="218"/>
      <c r="I91" s="232">
        <v>512</v>
      </c>
      <c r="J91" s="230" t="s">
        <v>2539</v>
      </c>
    </row>
    <row r="92" spans="4:10" ht="15">
      <c r="D92" s="232"/>
      <c r="E92" s="237"/>
      <c r="F92" s="218"/>
      <c r="G92" s="218"/>
      <c r="H92" s="218"/>
      <c r="I92" s="232">
        <v>513</v>
      </c>
      <c r="J92" s="230" t="s">
        <v>2508</v>
      </c>
    </row>
    <row r="93" spans="4:10" ht="15">
      <c r="D93" s="218"/>
      <c r="E93" s="218"/>
      <c r="F93" s="218"/>
      <c r="G93" s="218"/>
      <c r="H93" s="230">
        <v>52</v>
      </c>
      <c r="I93" s="230" t="s">
        <v>2595</v>
      </c>
      <c r="J93" s="230"/>
    </row>
    <row r="94" spans="4:10" ht="15">
      <c r="D94" s="232"/>
      <c r="E94" s="237"/>
      <c r="F94" s="218"/>
      <c r="G94" s="218"/>
      <c r="H94" s="218"/>
      <c r="I94" s="232">
        <v>521</v>
      </c>
      <c r="J94" s="230" t="s">
        <v>2671</v>
      </c>
    </row>
    <row r="95" spans="4:10" ht="15">
      <c r="D95" s="232"/>
      <c r="E95" s="237"/>
      <c r="F95" s="218"/>
      <c r="G95" s="218"/>
      <c r="H95" s="218"/>
      <c r="I95" s="232">
        <v>522</v>
      </c>
      <c r="J95" s="230" t="s">
        <v>2594</v>
      </c>
    </row>
    <row r="96" spans="4:10" ht="15">
      <c r="D96" s="232"/>
      <c r="E96" s="237"/>
      <c r="F96" s="218"/>
      <c r="G96" s="218"/>
      <c r="H96" s="218"/>
      <c r="I96" s="232">
        <v>523</v>
      </c>
      <c r="J96" s="230" t="s">
        <v>2697</v>
      </c>
    </row>
    <row r="97" spans="4:10" ht="15">
      <c r="D97" s="218"/>
      <c r="E97" s="218"/>
      <c r="F97" s="218"/>
      <c r="G97" s="218"/>
      <c r="H97" s="230">
        <v>53</v>
      </c>
      <c r="I97" s="230" t="s">
        <v>705</v>
      </c>
      <c r="J97" s="230"/>
    </row>
    <row r="98" spans="4:10" ht="15">
      <c r="D98" s="218"/>
      <c r="E98" s="218"/>
      <c r="F98" s="218"/>
      <c r="G98" s="218"/>
      <c r="H98" s="230">
        <v>54</v>
      </c>
      <c r="I98" s="230" t="s">
        <v>332</v>
      </c>
      <c r="J98" s="230"/>
    </row>
    <row r="99" spans="4:10" ht="15">
      <c r="D99" s="218"/>
      <c r="E99" s="218"/>
      <c r="F99" s="218"/>
      <c r="G99" s="218"/>
      <c r="H99" s="230">
        <v>55</v>
      </c>
      <c r="I99" s="230" t="s">
        <v>796</v>
      </c>
      <c r="J99" s="230"/>
    </row>
    <row r="100" spans="4:10" ht="15">
      <c r="D100" s="218"/>
      <c r="E100" s="218"/>
      <c r="F100" s="218"/>
      <c r="G100" s="231">
        <v>7</v>
      </c>
      <c r="H100" s="231" t="s">
        <v>2509</v>
      </c>
      <c r="I100" s="218"/>
      <c r="J100" s="218"/>
    </row>
    <row r="101" spans="4:10" ht="15">
      <c r="D101" s="218"/>
      <c r="E101" s="218"/>
      <c r="F101" s="218"/>
      <c r="G101" s="218"/>
      <c r="H101" s="230">
        <v>71</v>
      </c>
      <c r="I101" s="230" t="s">
        <v>2510</v>
      </c>
      <c r="J101" s="230"/>
    </row>
    <row r="102" spans="4:10" ht="15">
      <c r="D102" s="232"/>
      <c r="E102" s="237"/>
      <c r="F102" s="218"/>
      <c r="G102" s="218"/>
      <c r="H102" s="218"/>
      <c r="I102" s="232">
        <v>711</v>
      </c>
      <c r="J102" s="230" t="s">
        <v>324</v>
      </c>
    </row>
    <row r="103" spans="4:10" ht="15">
      <c r="D103" s="232"/>
      <c r="E103" s="237"/>
      <c r="F103" s="218"/>
      <c r="G103" s="218"/>
      <c r="H103" s="218"/>
      <c r="I103" s="232">
        <v>712</v>
      </c>
      <c r="J103" s="230" t="s">
        <v>323</v>
      </c>
    </row>
    <row r="104" spans="4:10" ht="15">
      <c r="D104" s="232"/>
      <c r="E104" s="237"/>
      <c r="F104" s="218"/>
      <c r="G104" s="218"/>
      <c r="H104" s="218"/>
      <c r="I104" s="232">
        <v>713</v>
      </c>
      <c r="J104" s="237" t="s">
        <v>2668</v>
      </c>
    </row>
    <row r="105" spans="4:10" ht="15">
      <c r="D105" s="232"/>
      <c r="E105" s="237"/>
      <c r="F105" s="218"/>
      <c r="G105" s="218"/>
      <c r="H105" s="218"/>
      <c r="I105" s="232">
        <v>714</v>
      </c>
      <c r="J105" s="237" t="s">
        <v>2667</v>
      </c>
    </row>
    <row r="106" spans="4:10" ht="15">
      <c r="D106" s="232"/>
      <c r="E106" s="237"/>
      <c r="F106" s="218"/>
      <c r="G106" s="218"/>
      <c r="H106" s="218"/>
      <c r="I106" s="232">
        <v>715</v>
      </c>
      <c r="J106" s="237" t="s">
        <v>2511</v>
      </c>
    </row>
    <row r="107" spans="4:10" ht="15">
      <c r="D107" s="218"/>
      <c r="E107" s="218"/>
      <c r="F107" s="218"/>
      <c r="G107" s="218"/>
      <c r="H107" s="230">
        <v>72</v>
      </c>
      <c r="I107" s="230" t="s">
        <v>2512</v>
      </c>
      <c r="J107" s="230"/>
    </row>
    <row r="108" spans="4:10" ht="15">
      <c r="D108" s="232"/>
      <c r="E108" s="237"/>
      <c r="F108" s="218"/>
      <c r="G108" s="218"/>
      <c r="H108" s="218"/>
      <c r="I108" s="232">
        <v>721</v>
      </c>
      <c r="J108" s="237" t="s">
        <v>2668</v>
      </c>
    </row>
    <row r="109" spans="4:10" ht="15">
      <c r="D109" s="232"/>
      <c r="E109" s="237"/>
      <c r="F109" s="218"/>
      <c r="G109" s="218"/>
      <c r="H109" s="218"/>
      <c r="I109" s="232">
        <v>722</v>
      </c>
      <c r="J109" s="237" t="s">
        <v>2667</v>
      </c>
    </row>
    <row r="110" spans="4:10" ht="15">
      <c r="D110" s="232"/>
      <c r="E110" s="237"/>
      <c r="F110" s="218"/>
      <c r="G110" s="218"/>
      <c r="H110" s="218"/>
      <c r="I110" s="232">
        <v>723</v>
      </c>
      <c r="J110" s="237" t="s">
        <v>2513</v>
      </c>
    </row>
    <row r="111" spans="4:10" ht="15">
      <c r="D111" s="232"/>
      <c r="E111" s="237"/>
      <c r="F111" s="218"/>
      <c r="G111" s="218"/>
      <c r="H111" s="218"/>
      <c r="I111" s="232">
        <v>724</v>
      </c>
      <c r="J111" s="237" t="s">
        <v>2698</v>
      </c>
    </row>
    <row r="112" spans="4:10" ht="15">
      <c r="D112" s="232"/>
      <c r="E112" s="237"/>
      <c r="F112" s="218"/>
      <c r="G112" s="218"/>
      <c r="H112" s="218"/>
      <c r="I112" s="232">
        <v>725</v>
      </c>
      <c r="J112" s="237" t="s">
        <v>2699</v>
      </c>
    </row>
    <row r="113" spans="4:10" ht="11.25" customHeight="1">
      <c r="D113" s="232"/>
      <c r="E113" s="237"/>
      <c r="G113" s="218"/>
      <c r="H113" s="218"/>
      <c r="I113" s="232"/>
      <c r="J113" s="237"/>
    </row>
    <row r="114" ht="15">
      <c r="C114" s="230" t="s">
        <v>1720</v>
      </c>
    </row>
    <row r="115" ht="15">
      <c r="C115" s="230" t="s">
        <v>1721</v>
      </c>
    </row>
    <row r="116" ht="15">
      <c r="C116" s="230" t="s">
        <v>1743</v>
      </c>
    </row>
  </sheetData>
  <sheetProtection/>
  <mergeCells count="4">
    <mergeCell ref="B2:J2"/>
    <mergeCell ref="B3:J3"/>
    <mergeCell ref="B5:E5"/>
    <mergeCell ref="G5:J5"/>
  </mergeCells>
  <printOptions horizontalCentered="1"/>
  <pageMargins left="0.3937007874015748" right="0.3937007874015748" top="0.7874015748031497" bottom="0.3937007874015748" header="0.3937007874015748" footer="0"/>
  <pageSetup fitToHeight="1" fitToWidth="1" horizontalDpi="600" verticalDpi="600" orientation="portrait" paperSize="9" scale="10" r:id="rId2"/>
  <headerFooter scaleWithDoc="0">
    <oddHeader>&amp;L&amp;G&amp;R&amp;10Anexo à Circular OE2019 
Série A N.º 1390</oddHeader>
  </headerFooter>
  <legacyDrawingHF r:id="rId1"/>
</worksheet>
</file>

<file path=xl/worksheets/sheet9.xml><?xml version="1.0" encoding="utf-8"?>
<worksheet xmlns="http://schemas.openxmlformats.org/spreadsheetml/2006/main" xmlns:r="http://schemas.openxmlformats.org/officeDocument/2006/relationships">
  <sheetPr>
    <pageSetUpPr fitToPage="1"/>
  </sheetPr>
  <dimension ref="A2:K77"/>
  <sheetViews>
    <sheetView showGridLines="0" zoomScaleSheetLayoutView="100" zoomScalePageLayoutView="0" workbookViewId="0" topLeftCell="A1">
      <selection activeCell="I11" sqref="I11"/>
    </sheetView>
  </sheetViews>
  <sheetFormatPr defaultColWidth="9.140625" defaultRowHeight="15"/>
  <cols>
    <col min="1" max="1" width="4.421875" style="254" customWidth="1"/>
    <col min="2" max="2" width="17.421875" style="254" customWidth="1"/>
    <col min="3" max="3" width="3.00390625" style="254" customWidth="1"/>
    <col min="4" max="4" width="25.57421875" style="254" customWidth="1"/>
    <col min="5" max="5" width="0.9921875" style="254" customWidth="1"/>
    <col min="6" max="6" width="21.7109375" style="254" customWidth="1"/>
    <col min="7" max="7" width="1.8515625" style="254" customWidth="1"/>
    <col min="8" max="8" width="19.140625" style="254" customWidth="1"/>
    <col min="9" max="9" width="1.8515625" style="254" customWidth="1"/>
    <col min="10" max="10" width="29.7109375" style="254" customWidth="1"/>
    <col min="11" max="11" width="12.00390625" style="254" customWidth="1"/>
    <col min="12" max="16384" width="9.140625" style="254" customWidth="1"/>
  </cols>
  <sheetData>
    <row r="2" spans="2:10" ht="12.75">
      <c r="B2" s="744"/>
      <c r="C2" s="744"/>
      <c r="D2" s="744"/>
      <c r="E2" s="744"/>
      <c r="F2" s="744"/>
      <c r="G2" s="744"/>
      <c r="H2" s="744"/>
      <c r="I2" s="744"/>
      <c r="J2" s="744"/>
    </row>
    <row r="3" spans="2:10" ht="39" customHeight="1">
      <c r="B3" s="1089" t="s">
        <v>1547</v>
      </c>
      <c r="C3" s="1089"/>
      <c r="D3" s="1089"/>
      <c r="E3" s="1089"/>
      <c r="F3" s="1089"/>
      <c r="G3" s="1089"/>
      <c r="H3" s="1089"/>
      <c r="I3" s="1089"/>
      <c r="J3" s="1089"/>
    </row>
    <row r="4" spans="2:10" ht="9" customHeight="1">
      <c r="B4" s="744"/>
      <c r="C4" s="744"/>
      <c r="D4" s="744"/>
      <c r="E4" s="744"/>
      <c r="F4" s="745"/>
      <c r="G4" s="744"/>
      <c r="H4" s="744"/>
      <c r="I4" s="744"/>
      <c r="J4" s="744"/>
    </row>
    <row r="5" spans="2:10" ht="12.75" customHeight="1">
      <c r="B5" s="1087" t="s">
        <v>2526</v>
      </c>
      <c r="C5" s="1087"/>
      <c r="D5" s="1087"/>
      <c r="E5" s="1087"/>
      <c r="F5" s="1087"/>
      <c r="G5" s="1087"/>
      <c r="H5" s="1087"/>
      <c r="I5" s="1087"/>
      <c r="J5" s="1087"/>
    </row>
    <row r="6" spans="2:10" ht="12.75" customHeight="1">
      <c r="B6" s="1087"/>
      <c r="C6" s="1087"/>
      <c r="D6" s="1087"/>
      <c r="E6" s="1087"/>
      <c r="F6" s="1087"/>
      <c r="G6" s="1087"/>
      <c r="H6" s="1087"/>
      <c r="I6" s="1087"/>
      <c r="J6" s="1087"/>
    </row>
    <row r="7" spans="2:10" ht="31.5" customHeight="1">
      <c r="B7" s="1086" t="s">
        <v>878</v>
      </c>
      <c r="C7" s="1086"/>
      <c r="D7" s="1086"/>
      <c r="E7" s="1086"/>
      <c r="F7" s="1086"/>
      <c r="G7" s="1086"/>
      <c r="H7" s="1086"/>
      <c r="I7" s="1086"/>
      <c r="J7" s="1086"/>
    </row>
    <row r="8" spans="2:10" ht="11.25" customHeight="1">
      <c r="B8" s="746"/>
      <c r="C8" s="746"/>
      <c r="D8" s="746"/>
      <c r="E8" s="746"/>
      <c r="F8" s="746"/>
      <c r="G8" s="746"/>
      <c r="H8" s="746"/>
      <c r="I8" s="744"/>
      <c r="J8" s="744"/>
    </row>
    <row r="9" spans="2:10" ht="37.5" customHeight="1">
      <c r="B9" s="747" t="s">
        <v>877</v>
      </c>
      <c r="C9" s="748" t="s">
        <v>879</v>
      </c>
      <c r="D9" s="747" t="s">
        <v>852</v>
      </c>
      <c r="E9" s="749"/>
      <c r="F9" s="747" t="s">
        <v>853</v>
      </c>
      <c r="G9" s="749"/>
      <c r="H9" s="744"/>
      <c r="I9" s="744"/>
      <c r="J9" s="744"/>
    </row>
    <row r="10" spans="2:10" ht="37.5" customHeight="1">
      <c r="B10" s="750" t="s">
        <v>886</v>
      </c>
      <c r="C10" s="751"/>
      <c r="D10" s="752">
        <v>200</v>
      </c>
      <c r="E10" s="753"/>
      <c r="F10" s="752">
        <v>400</v>
      </c>
      <c r="G10" s="754"/>
      <c r="H10" s="744"/>
      <c r="I10" s="744"/>
      <c r="J10" s="744"/>
    </row>
    <row r="11" spans="2:10" ht="37.5" customHeight="1">
      <c r="B11" s="755" t="s">
        <v>876</v>
      </c>
      <c r="C11" s="751"/>
      <c r="D11" s="756" t="s">
        <v>874</v>
      </c>
      <c r="E11" s="753"/>
      <c r="F11" s="757" t="s">
        <v>875</v>
      </c>
      <c r="G11" s="754"/>
      <c r="H11" s="744"/>
      <c r="I11" s="744"/>
      <c r="J11" s="744"/>
    </row>
    <row r="12" spans="2:10" ht="14.25" customHeight="1">
      <c r="B12" s="744"/>
      <c r="C12" s="744"/>
      <c r="D12" s="744"/>
      <c r="E12" s="758"/>
      <c r="F12" s="759"/>
      <c r="G12" s="759"/>
      <c r="H12" s="759"/>
      <c r="I12" s="744"/>
      <c r="J12" s="744"/>
    </row>
    <row r="13" spans="2:10" ht="14.25" customHeight="1">
      <c r="B13" s="744"/>
      <c r="C13" s="744"/>
      <c r="D13" s="744"/>
      <c r="E13" s="744"/>
      <c r="F13" s="759"/>
      <c r="G13" s="759"/>
      <c r="H13" s="759"/>
      <c r="I13" s="744"/>
      <c r="J13" s="744"/>
    </row>
    <row r="14" spans="2:11" ht="12.75">
      <c r="B14" s="760" t="s">
        <v>854</v>
      </c>
      <c r="C14" s="761"/>
      <c r="D14" s="744"/>
      <c r="E14" s="744"/>
      <c r="F14" s="759"/>
      <c r="G14" s="759"/>
      <c r="H14" s="759"/>
      <c r="I14" s="744"/>
      <c r="J14" s="762"/>
      <c r="K14" s="240"/>
    </row>
    <row r="15" spans="2:11" ht="12.75">
      <c r="B15" s="744" t="s">
        <v>855</v>
      </c>
      <c r="C15" s="744"/>
      <c r="D15" s="763"/>
      <c r="E15" s="763"/>
      <c r="F15" s="744"/>
      <c r="G15" s="744"/>
      <c r="H15" s="744"/>
      <c r="I15" s="744"/>
      <c r="J15" s="762"/>
      <c r="K15" s="240"/>
    </row>
    <row r="16" spans="2:11" ht="13.5" customHeight="1">
      <c r="B16" s="744"/>
      <c r="C16" s="744"/>
      <c r="D16" s="763"/>
      <c r="E16" s="753"/>
      <c r="F16" s="744"/>
      <c r="G16" s="744"/>
      <c r="H16" s="744"/>
      <c r="I16" s="744"/>
      <c r="J16" s="762"/>
      <c r="K16" s="240"/>
    </row>
    <row r="17" spans="2:11" ht="18.75" customHeight="1">
      <c r="B17" s="1092" t="s">
        <v>856</v>
      </c>
      <c r="C17" s="1092"/>
      <c r="D17" s="1092"/>
      <c r="E17" s="1092"/>
      <c r="F17" s="1092"/>
      <c r="G17" s="218"/>
      <c r="H17" s="1092" t="s">
        <v>857</v>
      </c>
      <c r="I17" s="1092"/>
      <c r="J17" s="1092"/>
      <c r="K17" s="240"/>
    </row>
    <row r="18" spans="2:11" ht="35.25" customHeight="1">
      <c r="B18" s="764" t="s">
        <v>858</v>
      </c>
      <c r="C18" s="765"/>
      <c r="D18" s="1091" t="s">
        <v>859</v>
      </c>
      <c r="E18" s="1091"/>
      <c r="F18" s="1091"/>
      <c r="G18" s="748"/>
      <c r="H18" s="766" t="s">
        <v>852</v>
      </c>
      <c r="I18" s="766"/>
      <c r="J18" s="766" t="s">
        <v>1271</v>
      </c>
      <c r="K18" s="240"/>
    </row>
    <row r="19" spans="2:11" ht="35.25" customHeight="1">
      <c r="B19" s="1093" t="s">
        <v>852</v>
      </c>
      <c r="C19" s="753"/>
      <c r="D19" s="465" t="s">
        <v>880</v>
      </c>
      <c r="E19" s="744"/>
      <c r="F19" s="767" t="s">
        <v>2630</v>
      </c>
      <c r="G19" s="768"/>
      <c r="H19" s="767" t="s">
        <v>882</v>
      </c>
      <c r="I19" s="767"/>
      <c r="J19" s="767" t="s">
        <v>2593</v>
      </c>
      <c r="K19" s="240"/>
    </row>
    <row r="20" spans="2:11" s="267" customFormat="1" ht="35.25" customHeight="1">
      <c r="B20" s="1094"/>
      <c r="C20" s="753"/>
      <c r="D20" s="465" t="s">
        <v>881</v>
      </c>
      <c r="E20" s="465"/>
      <c r="F20" s="769" t="s">
        <v>885</v>
      </c>
      <c r="G20" s="768"/>
      <c r="H20" s="769" t="s">
        <v>884</v>
      </c>
      <c r="I20" s="769"/>
      <c r="J20" s="769" t="s">
        <v>875</v>
      </c>
      <c r="K20" s="246"/>
    </row>
    <row r="21" spans="2:11" s="267" customFormat="1" ht="35.25" customHeight="1">
      <c r="B21" s="1095"/>
      <c r="C21" s="770"/>
      <c r="D21" s="771" t="s">
        <v>886</v>
      </c>
      <c r="E21" s="771"/>
      <c r="F21" s="757">
        <v>200</v>
      </c>
      <c r="G21" s="768"/>
      <c r="H21" s="757">
        <v>200</v>
      </c>
      <c r="I21" s="757"/>
      <c r="J21" s="757">
        <v>400</v>
      </c>
      <c r="K21" s="246"/>
    </row>
    <row r="22" spans="2:11" s="267" customFormat="1" ht="25.5" customHeight="1">
      <c r="B22" s="1093" t="s">
        <v>853</v>
      </c>
      <c r="C22" s="753"/>
      <c r="D22" s="465" t="s">
        <v>880</v>
      </c>
      <c r="E22" s="465"/>
      <c r="F22" s="767" t="s">
        <v>2631</v>
      </c>
      <c r="G22" s="768"/>
      <c r="H22" s="767" t="s">
        <v>882</v>
      </c>
      <c r="I22" s="767"/>
      <c r="J22" s="767" t="s">
        <v>883</v>
      </c>
      <c r="K22" s="246"/>
    </row>
    <row r="23" spans="2:11" s="267" customFormat="1" ht="25.5" customHeight="1">
      <c r="B23" s="1094"/>
      <c r="C23" s="753"/>
      <c r="D23" s="465" t="s">
        <v>881</v>
      </c>
      <c r="E23" s="465"/>
      <c r="F23" s="772" t="s">
        <v>887</v>
      </c>
      <c r="G23" s="768"/>
      <c r="H23" s="772" t="s">
        <v>884</v>
      </c>
      <c r="I23" s="772"/>
      <c r="J23" s="772" t="s">
        <v>875</v>
      </c>
      <c r="K23" s="246"/>
    </row>
    <row r="24" spans="2:11" s="267" customFormat="1" ht="25.5" customHeight="1">
      <c r="B24" s="1095"/>
      <c r="C24" s="770"/>
      <c r="D24" s="771" t="s">
        <v>886</v>
      </c>
      <c r="E24" s="771"/>
      <c r="F24" s="757">
        <v>400</v>
      </c>
      <c r="G24" s="773"/>
      <c r="H24" s="757">
        <v>200</v>
      </c>
      <c r="I24" s="757"/>
      <c r="J24" s="757">
        <v>400</v>
      </c>
      <c r="K24" s="246"/>
    </row>
    <row r="25" spans="2:11" s="267" customFormat="1" ht="24" customHeight="1">
      <c r="B25" s="774"/>
      <c r="C25" s="753"/>
      <c r="D25" s="751"/>
      <c r="E25" s="751"/>
      <c r="F25" s="768"/>
      <c r="G25" s="768"/>
      <c r="H25" s="768"/>
      <c r="I25" s="768"/>
      <c r="J25" s="768"/>
      <c r="K25" s="246"/>
    </row>
    <row r="26" spans="1:11" s="267" customFormat="1" ht="15" customHeight="1">
      <c r="A26" s="265"/>
      <c r="B26" s="760" t="s">
        <v>1272</v>
      </c>
      <c r="C26" s="744"/>
      <c r="D26" s="744"/>
      <c r="E26" s="759"/>
      <c r="F26" s="768"/>
      <c r="G26" s="768"/>
      <c r="H26" s="768"/>
      <c r="I26" s="768"/>
      <c r="J26" s="768"/>
      <c r="K26" s="246"/>
    </row>
    <row r="27" spans="1:11" s="267" customFormat="1" ht="15" customHeight="1">
      <c r="A27" s="265"/>
      <c r="B27" s="760"/>
      <c r="C27" s="744"/>
      <c r="D27" s="744"/>
      <c r="E27" s="759"/>
      <c r="F27" s="768"/>
      <c r="G27" s="768"/>
      <c r="H27" s="768"/>
      <c r="I27" s="768"/>
      <c r="J27" s="768"/>
      <c r="K27" s="246"/>
    </row>
    <row r="28" spans="2:11" ht="15" customHeight="1">
      <c r="B28" s="1096"/>
      <c r="C28" s="1096"/>
      <c r="D28" s="1096"/>
      <c r="E28" s="1096"/>
      <c r="F28" s="1096"/>
      <c r="G28" s="218"/>
      <c r="H28" s="1092"/>
      <c r="I28" s="1092"/>
      <c r="J28" s="1092"/>
      <c r="K28" s="240"/>
    </row>
    <row r="29" spans="2:10" ht="41.25" customHeight="1">
      <c r="B29" s="775" t="s">
        <v>888</v>
      </c>
      <c r="C29" s="218"/>
      <c r="D29" s="766" t="s">
        <v>852</v>
      </c>
      <c r="E29" s="766"/>
      <c r="F29" s="766" t="s">
        <v>1271</v>
      </c>
      <c r="G29" s="762"/>
      <c r="H29" s="762"/>
      <c r="I29" s="762"/>
      <c r="J29" s="762"/>
    </row>
    <row r="30" spans="2:10" ht="41.25" customHeight="1">
      <c r="B30" s="776" t="s">
        <v>889</v>
      </c>
      <c r="C30" s="218"/>
      <c r="D30" s="777">
        <v>140</v>
      </c>
      <c r="E30" s="767"/>
      <c r="F30" s="767" t="s">
        <v>891</v>
      </c>
      <c r="G30" s="762"/>
      <c r="H30" s="762"/>
      <c r="I30" s="762"/>
      <c r="J30" s="762"/>
    </row>
    <row r="31" spans="2:10" s="267" customFormat="1" ht="41.25" customHeight="1">
      <c r="B31" s="778" t="s">
        <v>890</v>
      </c>
      <c r="C31" s="218"/>
      <c r="D31" s="767">
        <v>290</v>
      </c>
      <c r="E31" s="769"/>
      <c r="F31" s="769">
        <v>490</v>
      </c>
      <c r="G31" s="218"/>
      <c r="H31" s="218"/>
      <c r="I31" s="779"/>
      <c r="J31" s="779"/>
    </row>
    <row r="32" spans="2:10" s="267" customFormat="1" ht="15" customHeight="1">
      <c r="B32" s="780"/>
      <c r="C32" s="218"/>
      <c r="D32" s="768"/>
      <c r="E32" s="768"/>
      <c r="F32" s="768"/>
      <c r="G32" s="218"/>
      <c r="H32" s="218"/>
      <c r="I32" s="779"/>
      <c r="J32" s="779"/>
    </row>
    <row r="33" spans="2:10" s="267" customFormat="1" ht="15" customHeight="1">
      <c r="B33" s="781"/>
      <c r="C33" s="539"/>
      <c r="D33" s="773"/>
      <c r="E33" s="773"/>
      <c r="F33" s="773"/>
      <c r="G33" s="539"/>
      <c r="H33" s="539"/>
      <c r="I33" s="782"/>
      <c r="J33" s="782"/>
    </row>
    <row r="34" spans="2:11" ht="12.75">
      <c r="B34" s="1097" t="s">
        <v>860</v>
      </c>
      <c r="C34" s="1097"/>
      <c r="D34" s="1097"/>
      <c r="E34" s="1097"/>
      <c r="F34" s="1097"/>
      <c r="G34" s="1097"/>
      <c r="H34" s="1097"/>
      <c r="I34" s="744"/>
      <c r="J34" s="762"/>
      <c r="K34" s="240"/>
    </row>
    <row r="35" spans="2:10" ht="16.5" customHeight="1">
      <c r="B35" s="1090" t="s">
        <v>1273</v>
      </c>
      <c r="C35" s="1090"/>
      <c r="D35" s="1090"/>
      <c r="E35" s="1090"/>
      <c r="F35" s="1090"/>
      <c r="G35" s="1090"/>
      <c r="H35" s="1090"/>
      <c r="I35" s="744"/>
      <c r="J35" s="744"/>
    </row>
    <row r="36" spans="2:10" ht="12.75">
      <c r="B36" s="783" t="s">
        <v>2592</v>
      </c>
      <c r="C36" s="783"/>
      <c r="D36" s="783"/>
      <c r="E36" s="758"/>
      <c r="F36" s="758"/>
      <c r="G36" s="758"/>
      <c r="H36" s="758"/>
      <c r="I36" s="758"/>
      <c r="J36" s="758"/>
    </row>
    <row r="37" spans="2:10" ht="12.75">
      <c r="B37" s="877" t="s">
        <v>2834</v>
      </c>
      <c r="C37" s="877"/>
      <c r="D37" s="877"/>
      <c r="E37" s="878"/>
      <c r="F37" s="878"/>
      <c r="G37" s="878"/>
      <c r="H37" s="878"/>
      <c r="I37" s="878"/>
      <c r="J37" s="878"/>
    </row>
    <row r="38" spans="2:10" ht="10.5" customHeight="1">
      <c r="B38" s="783"/>
      <c r="C38" s="783"/>
      <c r="D38" s="783"/>
      <c r="E38" s="758"/>
      <c r="F38" s="758"/>
      <c r="G38" s="758"/>
      <c r="H38" s="758"/>
      <c r="I38" s="758"/>
      <c r="J38" s="758"/>
    </row>
    <row r="39" ht="6.75" customHeight="1"/>
    <row r="40" spans="2:10" ht="25.5" customHeight="1">
      <c r="B40" s="1088" t="s">
        <v>2811</v>
      </c>
      <c r="C40" s="1088"/>
      <c r="D40" s="1088"/>
      <c r="E40" s="1088"/>
      <c r="F40" s="1088"/>
      <c r="G40" s="1088"/>
      <c r="H40" s="1088"/>
      <c r="I40" s="1088"/>
      <c r="J40" s="1088"/>
    </row>
    <row r="41" spans="2:10" ht="12" customHeight="1">
      <c r="B41" s="898"/>
      <c r="C41" s="898"/>
      <c r="D41" s="898"/>
      <c r="E41" s="898"/>
      <c r="F41" s="898"/>
      <c r="G41" s="898"/>
      <c r="H41" s="898"/>
      <c r="I41" s="898"/>
      <c r="J41" s="898"/>
    </row>
    <row r="42" spans="2:10" ht="36.75" customHeight="1">
      <c r="B42" s="1088" t="s">
        <v>2812</v>
      </c>
      <c r="C42" s="1088"/>
      <c r="D42" s="1088"/>
      <c r="E42" s="1088"/>
      <c r="F42" s="1088"/>
      <c r="G42" s="1088"/>
      <c r="H42" s="1088"/>
      <c r="I42" s="1088"/>
      <c r="J42" s="1088"/>
    </row>
    <row r="43" spans="2:10" ht="12.75">
      <c r="B43" s="898"/>
      <c r="C43" s="898"/>
      <c r="D43" s="898"/>
      <c r="E43" s="898"/>
      <c r="F43" s="898"/>
      <c r="G43" s="898"/>
      <c r="H43" s="898"/>
      <c r="I43" s="898"/>
      <c r="J43" s="898"/>
    </row>
    <row r="44" spans="2:10" ht="28.5" customHeight="1">
      <c r="B44" s="1088" t="s">
        <v>2813</v>
      </c>
      <c r="C44" s="1088"/>
      <c r="D44" s="1088"/>
      <c r="E44" s="1088"/>
      <c r="F44" s="1088"/>
      <c r="G44" s="1088"/>
      <c r="H44" s="1088"/>
      <c r="I44" s="1088"/>
      <c r="J44" s="1088"/>
    </row>
    <row r="45" ht="10.5" customHeight="1"/>
    <row r="46" ht="12.75"/>
    <row r="47" ht="12.75"/>
    <row r="48" ht="12.75"/>
    <row r="49" ht="12.75"/>
    <row r="50" ht="12.75"/>
    <row r="51" ht="12.75"/>
    <row r="52" ht="12.75"/>
    <row r="53" ht="12.75"/>
    <row r="54" ht="12.75"/>
    <row r="55" ht="12.75"/>
    <row r="56" ht="12.75"/>
    <row r="57" ht="12.75"/>
    <row r="58" ht="12.75"/>
    <row r="59" ht="12.75"/>
    <row r="60" ht="12.75"/>
    <row r="61" ht="12.75"/>
    <row r="62" ht="12.75"/>
    <row r="67" spans="2:7" ht="15">
      <c r="B67"/>
      <c r="C67"/>
      <c r="D67"/>
      <c r="E67"/>
      <c r="F67"/>
      <c r="G67"/>
    </row>
    <row r="68" spans="2:7" ht="15">
      <c r="B68"/>
      <c r="C68"/>
      <c r="D68"/>
      <c r="E68"/>
      <c r="F68"/>
      <c r="G68"/>
    </row>
    <row r="69" spans="2:7" ht="24" customHeight="1">
      <c r="B69"/>
      <c r="C69"/>
      <c r="D69"/>
      <c r="E69"/>
      <c r="F69"/>
      <c r="G69"/>
    </row>
    <row r="70" spans="2:7" ht="24" customHeight="1">
      <c r="B70"/>
      <c r="C70"/>
      <c r="D70"/>
      <c r="E70"/>
      <c r="F70"/>
      <c r="G70"/>
    </row>
    <row r="71" spans="2:7" ht="15">
      <c r="B71"/>
      <c r="C71"/>
      <c r="D71"/>
      <c r="E71"/>
      <c r="F71"/>
      <c r="G71"/>
    </row>
    <row r="72" spans="2:7" ht="15">
      <c r="B72"/>
      <c r="C72"/>
      <c r="D72"/>
      <c r="E72"/>
      <c r="F72"/>
      <c r="G72"/>
    </row>
    <row r="73" spans="2:7" ht="24" customHeight="1">
      <c r="B73"/>
      <c r="C73"/>
      <c r="D73"/>
      <c r="E73"/>
      <c r="F73"/>
      <c r="G73"/>
    </row>
    <row r="74" spans="2:7" ht="15">
      <c r="B74"/>
      <c r="C74"/>
      <c r="D74"/>
      <c r="E74"/>
      <c r="F74"/>
      <c r="G74"/>
    </row>
    <row r="75" spans="2:7" ht="15">
      <c r="B75"/>
      <c r="C75"/>
      <c r="D75"/>
      <c r="E75"/>
      <c r="F75"/>
      <c r="G75"/>
    </row>
    <row r="76" spans="2:7" ht="15">
      <c r="B76"/>
      <c r="C76"/>
      <c r="D76"/>
      <c r="E76"/>
      <c r="F76"/>
      <c r="G76"/>
    </row>
    <row r="77" spans="2:7" ht="24" customHeight="1">
      <c r="B77"/>
      <c r="C77"/>
      <c r="D77"/>
      <c r="E77"/>
      <c r="F77"/>
      <c r="G77"/>
    </row>
  </sheetData>
  <sheetProtection/>
  <mergeCells count="15">
    <mergeCell ref="B19:B21"/>
    <mergeCell ref="B22:B24"/>
    <mergeCell ref="B28:F28"/>
    <mergeCell ref="H28:J28"/>
    <mergeCell ref="B34:H34"/>
    <mergeCell ref="B7:J7"/>
    <mergeCell ref="B5:J6"/>
    <mergeCell ref="B40:J40"/>
    <mergeCell ref="B42:J42"/>
    <mergeCell ref="B44:J44"/>
    <mergeCell ref="B3:J3"/>
    <mergeCell ref="B35:H35"/>
    <mergeCell ref="D18:F18"/>
    <mergeCell ref="H17:J17"/>
    <mergeCell ref="B17:F17"/>
  </mergeCells>
  <printOptions horizontalCentered="1"/>
  <pageMargins left="0.3937007874015748" right="0.3937007874015748" top="0.7874015748031497" bottom="0.3937007874015748" header="0.3937007874015748" footer="0"/>
  <pageSetup fitToHeight="1" fitToWidth="1" horizontalDpi="600" verticalDpi="600" orientation="portrait" paperSize="9" scale="65" r:id="rId3"/>
  <headerFooter scaleWithDoc="0">
    <oddHeader>&amp;L&amp;G&amp;R&amp;10Anexo à Circular OE2019 
Série A N.º 1390</oddHead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Dir.Geral do Orçamento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Instruções para preparação do Orçamento do Estado para 2019 - Anexos  [XLS]</dc:title>
  <dc:subject/>
  <dc:creator>Catarina Yanez (DSOr-DVAO)</dc:creator>
  <cp:keywords/>
  <dc:description/>
  <cp:lastModifiedBy>Graça Maria Rodrigues</cp:lastModifiedBy>
  <cp:lastPrinted>2018-08-22T12:15:42Z</cp:lastPrinted>
  <dcterms:created xsi:type="dcterms:W3CDTF">2009-11-04T15:43:43Z</dcterms:created>
  <dcterms:modified xsi:type="dcterms:W3CDTF">2018-08-22T12:17:21Z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1|DGO-Geral-Público|{00000000-0000-0000-0000-000000000000}</vt:lpwstr>
  </property>
  <property fmtid="{D5CDD505-2E9C-101B-9397-08002B2CF9AE}" pid="3" name="_dlc_DocId">
    <vt:lpwstr>X4XX2SRTQWXX-80-602</vt:lpwstr>
  </property>
  <property fmtid="{D5CDD505-2E9C-101B-9397-08002B2CF9AE}" pid="4" name="_dlc_DocIdItemGuid">
    <vt:lpwstr>cd444a5c-13cd-42c1-8c4a-391d4e3d5c62</vt:lpwstr>
  </property>
  <property fmtid="{D5CDD505-2E9C-101B-9397-08002B2CF9AE}" pid="5" name="_dlc_DocIdUrl">
    <vt:lpwstr>https://www.dgo.gov.pt/instrucoes/_layouts/DocIdRedir.aspx?ID=X4XX2SRTQWXX-80-602, X4XX2SRTQWXX-80-602</vt:lpwstr>
  </property>
  <property fmtid="{D5CDD505-2E9C-101B-9397-08002B2CF9AE}" pid="6" name="IndicadoresActualidade">
    <vt:lpwstr>Não vigente/Perdeu actualidade</vt:lpwstr>
  </property>
  <property fmtid="{D5CDD505-2E9C-101B-9397-08002B2CF9AE}" pid="7" name="IndicadoresActualidade_Observacoes">
    <vt:lpwstr/>
  </property>
  <property fmtid="{D5CDD505-2E9C-101B-9397-08002B2CF9AE}" pid="8" name="numCircular">
    <vt:lpwstr>Circular 1390 - Anexos (08/08/2018)</vt:lpwstr>
  </property>
  <property fmtid="{D5CDD505-2E9C-101B-9397-08002B2CF9AE}" pid="9" name="Ano">
    <vt:lpwstr>61</vt:lpwstr>
  </property>
  <property fmtid="{D5CDD505-2E9C-101B-9397-08002B2CF9AE}" pid="10" name="Circular (num_ordenar)">
    <vt:lpwstr>1390_1</vt:lpwstr>
  </property>
  <property fmtid="{D5CDD505-2E9C-101B-9397-08002B2CF9AE}" pid="11" name="DataPublicacaoDocumento">
    <vt:lpwstr>2018-08-08T00:00:00Z</vt:lpwstr>
  </property>
  <property fmtid="{D5CDD505-2E9C-101B-9397-08002B2CF9AE}" pid="12" name="tipo_instrucoes">
    <vt:lpwstr>1</vt:lpwstr>
  </property>
  <property fmtid="{D5CDD505-2E9C-101B-9397-08002B2CF9AE}" pid="13" name="CircularNum_2">
    <vt:lpwstr>Circular 1390 - Anexos (08/08/2018)</vt:lpwstr>
  </property>
  <property fmtid="{D5CDD505-2E9C-101B-9397-08002B2CF9AE}" pid="14" name="Circular (num_ordenar)_2">
    <vt:lpwstr>1390_1</vt:lpwstr>
  </property>
  <property fmtid="{D5CDD505-2E9C-101B-9397-08002B2CF9AE}" pid="15" name="tipo_instrucoes_2">
    <vt:lpwstr>1</vt:lpwstr>
  </property>
  <property fmtid="{D5CDD505-2E9C-101B-9397-08002B2CF9AE}" pid="16" name="IndicadoresActualidade_2">
    <vt:lpwstr>Não vigente/Perdeu actualidade</vt:lpwstr>
  </property>
  <property fmtid="{D5CDD505-2E9C-101B-9397-08002B2CF9AE}" pid="17" name="DataPublicacaoDocumento_2">
    <vt:lpwstr>2018-08-08T00:00:00Z</vt:lpwstr>
  </property>
</Properties>
</file>