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tables/table2.xml" ContentType="application/vnd.openxmlformats-officedocument.spreadsheetml.table+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codeName="EsteLivro" defaultThemeVersion="124226"/>
  <mc:AlternateContent xmlns:mc="http://schemas.openxmlformats.org/markup-compatibility/2006">
    <mc:Choice Requires="x15">
      <x15ac:absPath xmlns:x15ac="http://schemas.microsoft.com/office/spreadsheetml/2010/11/ac" url="U:\000_minha pasta\DIreção\DNCCP\04 - Circulares\OE2024\02 - Execução\03 - Versão final\"/>
    </mc:Choice>
  </mc:AlternateContent>
  <xr:revisionPtr revIDLastSave="0" documentId="13_ncr:1_{52B74C78-3630-4407-979F-303838CA8555}" xr6:coauthVersionLast="47" xr6:coauthVersionMax="47" xr10:uidLastSave="{00000000-0000-0000-0000-000000000000}"/>
  <bookViews>
    <workbookView xWindow="28680" yWindow="-120" windowWidth="29040" windowHeight="15720" tabRatio="871" xr2:uid="{00000000-000D-0000-FFFF-FFFF00000000}"/>
  </bookViews>
  <sheets>
    <sheet name="Indice" sheetId="54" r:id="rId1"/>
    <sheet name="I - Inf a prestar SI, SFA EPR" sheetId="2" r:id="rId2"/>
    <sheet name="II- Inf. a prestar EPR RSimpli" sheetId="13" r:id="rId3"/>
    <sheet name="III - CE das EPR RSimplificado" sheetId="15" r:id="rId4"/>
    <sheet name="IV-Inf prestar outros subsetor" sheetId="3" r:id="rId5"/>
    <sheet name="V - Inf a prestar EC" sheetId="4" r:id="rId6"/>
    <sheet name="VI - Prazos relev Ex. Orç" sheetId="6" r:id="rId7"/>
    <sheet name="VII - Códigos de alt. orç" sheetId="8" r:id="rId8"/>
    <sheet name="VIII- Lista PO_End Eletrónicos" sheetId="9" r:id="rId9"/>
    <sheet name="Anexo IX - MOAF" sheetId="19" r:id="rId10"/>
    <sheet name="Anexo X - Grupos de FF" sheetId="44" r:id="rId11"/>
    <sheet name="Anexo XI - Gestão flexivel" sheetId="27" r:id="rId12"/>
    <sheet name="Anexo XII - Aq Serviços" sheetId="23" r:id="rId13"/>
    <sheet name="Anexo XIII - Reconc. bancárias" sheetId="30" r:id="rId14"/>
    <sheet name="Anexo XIV - FF" sheetId="43" r:id="rId15"/>
    <sheet name="Anexo XV - Dispensa UTE" sheetId="41" r:id="rId16"/>
    <sheet name="Anexo XVI - Transição Saldos" sheetId="42" r:id="rId17"/>
    <sheet name="Anexo XVII - Cabimentos" sheetId="50" r:id="rId18"/>
    <sheet name="Anexo XVIII- Pedidos ReforçoOrç" sheetId="46" r:id="rId19"/>
    <sheet name="Anexo XIX - Constit_mobil" sheetId="51" r:id="rId20"/>
    <sheet name="Anexo XX - Consolid_mobil" sheetId="52" r:id="rId21"/>
    <sheet name="Anexo XXI -PD_Alt gest" sheetId="53" r:id="rId22"/>
    <sheet name="Anexo XXII - Iniciativas Efic" sheetId="58" r:id="rId23"/>
    <sheet name="Anexo XXII_Instruções InicEfic" sheetId="59" r:id="rId24"/>
    <sheet name="Anexo XXIII-Stock Emp" sheetId="64" r:id="rId25"/>
    <sheet name="Anexo XXIV - Lista Atividades " sheetId="62" r:id="rId26"/>
    <sheet name="Anexo XXV - ODS" sheetId="65" r:id="rId27"/>
  </sheets>
  <externalReferences>
    <externalReference r:id="rId28"/>
    <externalReference r:id="rId29"/>
    <externalReference r:id="rId30"/>
    <externalReference r:id="rId31"/>
    <externalReference r:id="rId32"/>
    <externalReference r:id="rId33"/>
    <externalReference r:id="rId34"/>
  </externalReferences>
  <definedNames>
    <definedName name="_ftn1" localSheetId="19">'Anexo XIX - Constit_mobil'!#REF!</definedName>
    <definedName name="_ftn1" localSheetId="20">'Anexo XX - Consolid_mobil'!#REF!</definedName>
    <definedName name="_ftn1" localSheetId="21">'Anexo XXI -PD_Alt gest'!#REF!</definedName>
    <definedName name="_ftn2" localSheetId="19">'Anexo XIX - Constit_mobil'!#REF!</definedName>
    <definedName name="_ftn2" localSheetId="20">'Anexo XX - Consolid_mobil'!#REF!</definedName>
    <definedName name="_ftn2" localSheetId="21">'Anexo XXI -PD_Alt gest'!#REF!</definedName>
    <definedName name="_ftnref1" localSheetId="19">'Anexo XIX - Constit_mobil'!#REF!</definedName>
    <definedName name="_ftnref1" localSheetId="20">'Anexo XX - Consolid_mobil'!#REF!</definedName>
    <definedName name="_ftnref1" localSheetId="21">'Anexo XXI -PD_Alt gest'!#REF!</definedName>
    <definedName name="_ftnref2" localSheetId="19">'Anexo XIX - Constit_mobil'!#REF!</definedName>
    <definedName name="_ftnref2" localSheetId="20">'Anexo XX - Consolid_mobil'!#REF!</definedName>
    <definedName name="_ftnref2" localSheetId="21">'Anexo XXI -PD_Alt gest'!#REF!</definedName>
    <definedName name="AA" localSheetId="10">#REF!</definedName>
    <definedName name="AA" localSheetId="22">#REF!</definedName>
    <definedName name="AA" localSheetId="23">#REF!</definedName>
    <definedName name="AA" localSheetId="24">#REF!</definedName>
    <definedName name="AA" localSheetId="26">#REF!</definedName>
    <definedName name="AA" localSheetId="0">#REF!</definedName>
    <definedName name="AA">#REF!</definedName>
    <definedName name="AA_2" localSheetId="10">#REF!</definedName>
    <definedName name="AA_2" localSheetId="22">#REF!</definedName>
    <definedName name="AA_2" localSheetId="23">#REF!</definedName>
    <definedName name="AA_2" localSheetId="24">#REF!</definedName>
    <definedName name="AA_2" localSheetId="26">#REF!</definedName>
    <definedName name="AA_2" localSheetId="0">#REF!</definedName>
    <definedName name="AA_2">#REF!</definedName>
    <definedName name="ag" localSheetId="10">#REF!</definedName>
    <definedName name="ag" localSheetId="22">#REF!</definedName>
    <definedName name="ag" localSheetId="23">#REF!</definedName>
    <definedName name="ag" localSheetId="24">#REF!</definedName>
    <definedName name="ag" localSheetId="26">#REF!</definedName>
    <definedName name="ag" localSheetId="0">#REF!</definedName>
    <definedName name="ag">#REF!</definedName>
    <definedName name="ag_2" localSheetId="10">#REF!</definedName>
    <definedName name="ag_2" localSheetId="22">#REF!</definedName>
    <definedName name="ag_2" localSheetId="23">#REF!</definedName>
    <definedName name="ag_2" localSheetId="24">#REF!</definedName>
    <definedName name="ag_2" localSheetId="26">#REF!</definedName>
    <definedName name="ag_2" localSheetId="0">#REF!</definedName>
    <definedName name="ag_2">#REF!</definedName>
    <definedName name="agosto" localSheetId="10">#REF!</definedName>
    <definedName name="agosto" localSheetId="22">#REF!</definedName>
    <definedName name="agosto" localSheetId="23">#REF!</definedName>
    <definedName name="agosto" localSheetId="24">#REF!</definedName>
    <definedName name="agosto" localSheetId="26">#REF!</definedName>
    <definedName name="agosto" localSheetId="0">#REF!</definedName>
    <definedName name="agosto">#REF!</definedName>
    <definedName name="agosto_2" localSheetId="10">#REF!</definedName>
    <definedName name="agosto_2" localSheetId="22">#REF!</definedName>
    <definedName name="agosto_2" localSheetId="23">#REF!</definedName>
    <definedName name="agosto_2" localSheetId="24">#REF!</definedName>
    <definedName name="agosto_2" localSheetId="26">#REF!</definedName>
    <definedName name="agosto_2" localSheetId="0">#REF!</definedName>
    <definedName name="agosto_2">#REF!</definedName>
    <definedName name="AO" localSheetId="26">[1]LValores!$C$16:$C$17</definedName>
    <definedName name="AO">#REF!</definedName>
    <definedName name="_xlnm.Print_Area" localSheetId="9">'Anexo IX - MOAF'!$B$1:$K$47</definedName>
    <definedName name="_xlnm.Print_Area" localSheetId="10">'Anexo X - Grupos de FF'!$A$1:$E$45</definedName>
    <definedName name="_xlnm.Print_Area" localSheetId="11">'Anexo XI - Gestão flexivel'!$B$1:$I$251</definedName>
    <definedName name="_xlnm.Print_Area" localSheetId="12">'Anexo XII - Aq Serviços'!$B$1:$I$10</definedName>
    <definedName name="_xlnm.Print_Area" localSheetId="13">'Anexo XIII - Reconc. bancárias'!$B$1:$H$22</definedName>
    <definedName name="_xlnm.Print_Area" localSheetId="14">'Anexo XIV - FF'!$B$1:$G$182</definedName>
    <definedName name="_xlnm.Print_Area" localSheetId="19">'Anexo XIX - Constit_mobil'!$A$1:$Q$44</definedName>
    <definedName name="_xlnm.Print_Area" localSheetId="15">'Anexo XV - Dispensa UTE'!$A$1:$H$43</definedName>
    <definedName name="_xlnm.Print_Area" localSheetId="16">'Anexo XVI - Transição Saldos'!$A$1:$N$31</definedName>
    <definedName name="_xlnm.Print_Area" localSheetId="17">'Anexo XVII - Cabimentos'!$A$1:$N$17</definedName>
    <definedName name="_xlnm.Print_Area" localSheetId="18">'Anexo XVIII- Pedidos ReforçoOrç'!$A$1:$R$89</definedName>
    <definedName name="_xlnm.Print_Area" localSheetId="20">'Anexo XX - Consolid_mobil'!$A$1:$U$48</definedName>
    <definedName name="_xlnm.Print_Area" localSheetId="21">'Anexo XXI -PD_Alt gest'!$A$1:$I$29</definedName>
    <definedName name="_xlnm.Print_Area" localSheetId="22">'Anexo XXII - Iniciativas Efic'!$A$1:$AG$12</definedName>
    <definedName name="_xlnm.Print_Area" localSheetId="25">'Anexo XXIV - Lista Atividades '!$A$1:$I$25</definedName>
    <definedName name="_xlnm.Print_Area" localSheetId="26">'Anexo XXV - ODS'!$B$1:$J$24</definedName>
    <definedName name="_xlnm.Print_Area" localSheetId="1">'I - Inf a prestar SI, SFA EPR'!$A$1:$H$65</definedName>
    <definedName name="_xlnm.Print_Area" localSheetId="2">'II- Inf. a prestar EPR RSimpli'!$A$1:$H$20</definedName>
    <definedName name="_xlnm.Print_Area" localSheetId="3">'III - CE das EPR RSimplificado'!$B$1:$E$278</definedName>
    <definedName name="_xlnm.Print_Area" localSheetId="0">Indice!$A$1:$D$30</definedName>
    <definedName name="_xlnm.Print_Area" localSheetId="4">'IV-Inf prestar outros subsetor'!$B$2:$G$33</definedName>
    <definedName name="_xlnm.Print_Area" localSheetId="5">'V - Inf a prestar EC'!$B$1:$G$17</definedName>
    <definedName name="_xlnm.Print_Area" localSheetId="6">'VI - Prazos relev Ex. Orç'!$B$1:$G$34</definedName>
    <definedName name="_xlnm.Print_Area" localSheetId="7">'VII - Códigos de alt. orç'!$B$1:$C$25</definedName>
    <definedName name="_xlnm.Print_Area" localSheetId="8">'VIII- Lista PO_End Eletrónicos'!$B$1:$G$57</definedName>
    <definedName name="Atividade_atual__2024" localSheetId="24">#REF!</definedName>
    <definedName name="Atividade_atual__2024" localSheetId="26">#REF!</definedName>
    <definedName name="Atividade_atual__2024">#REF!</definedName>
    <definedName name="Atual__Codigo_descrição_Atividade_2024" localSheetId="24">#REF!</definedName>
    <definedName name="Atual__Codigo_descrição_Atividade_2024" localSheetId="26">#REF!</definedName>
    <definedName name="Atual__Codigo_descrição_Atividade_2024">#REF!</definedName>
    <definedName name="Autorizada" localSheetId="10">#REF!</definedName>
    <definedName name="Autorizada" localSheetId="22">#REF!</definedName>
    <definedName name="Autorizada" localSheetId="23">#REF!</definedName>
    <definedName name="Autorizada" localSheetId="24">#REF!</definedName>
    <definedName name="Autorizada" localSheetId="26">#REF!</definedName>
    <definedName name="Autorizada" localSheetId="0">#REF!</definedName>
    <definedName name="Autorizada">#REF!</definedName>
    <definedName name="Autorizada_2" localSheetId="10">#REF!</definedName>
    <definedName name="Autorizada_2" localSheetId="22">#REF!</definedName>
    <definedName name="Autorizada_2" localSheetId="23">#REF!</definedName>
    <definedName name="Autorizada_2" localSheetId="24">#REF!</definedName>
    <definedName name="Autorizada_2" localSheetId="26">#REF!</definedName>
    <definedName name="Autorizada_2" localSheetId="0">#REF!</definedName>
    <definedName name="Autorizada_2">#REF!</definedName>
    <definedName name="BENEF" localSheetId="10">#REF!</definedName>
    <definedName name="BENEF" localSheetId="22">#REF!</definedName>
    <definedName name="BENEF" localSheetId="23">#REF!</definedName>
    <definedName name="BENEF" localSheetId="24">#REF!</definedName>
    <definedName name="BENEF" localSheetId="26">#REF!</definedName>
    <definedName name="BENEF" localSheetId="0">#REF!</definedName>
    <definedName name="BENEF">#REF!</definedName>
    <definedName name="BENEFICIARIO" localSheetId="26">[2]LValores!$C$6:$C$14</definedName>
    <definedName name="BENEFICIARIO">#REF!</definedName>
    <definedName name="BENEFICIÁRIO" localSheetId="10">#REF!</definedName>
    <definedName name="BENEFICIÁRIO" localSheetId="22">#REF!</definedName>
    <definedName name="BENEFICIÁRIO" localSheetId="23">#REF!</definedName>
    <definedName name="BENEFICIÁRIO" localSheetId="24">#REF!</definedName>
    <definedName name="BENEFICIÁRIO" localSheetId="26">#REF!</definedName>
    <definedName name="BENEFICIÁRIO" localSheetId="0">#REF!</definedName>
    <definedName name="BENEFICIÁRIO">#REF!</definedName>
    <definedName name="CODSERV" localSheetId="10">#REF!</definedName>
    <definedName name="CODSERV" localSheetId="22">#REF!</definedName>
    <definedName name="CODSERV" localSheetId="23">#REF!</definedName>
    <definedName name="CODSERV" localSheetId="24">#REF!</definedName>
    <definedName name="CODSERV" localSheetId="26">#REF!</definedName>
    <definedName name="CODSERV" localSheetId="0">#REF!</definedName>
    <definedName name="CODSERV">#REF!</definedName>
    <definedName name="DESP" localSheetId="10">#REF!</definedName>
    <definedName name="DESP" localSheetId="22">#REF!</definedName>
    <definedName name="DESP" localSheetId="23">#REF!</definedName>
    <definedName name="DESP" localSheetId="24">#REF!</definedName>
    <definedName name="DESP" localSheetId="26">#REF!</definedName>
    <definedName name="DESP" localSheetId="0">#REF!</definedName>
    <definedName name="DESP">#REF!</definedName>
    <definedName name="e" localSheetId="10">#REF!</definedName>
    <definedName name="e" localSheetId="22">#REF!</definedName>
    <definedName name="e" localSheetId="23">#REF!</definedName>
    <definedName name="e" localSheetId="24">#REF!</definedName>
    <definedName name="e" localSheetId="26">#REF!</definedName>
    <definedName name="e" localSheetId="0">#REF!</definedName>
    <definedName name="e">#REF!</definedName>
    <definedName name="e_2" localSheetId="10">#REF!</definedName>
    <definedName name="e_2" localSheetId="22">#REF!</definedName>
    <definedName name="e_2" localSheetId="23">#REF!</definedName>
    <definedName name="e_2" localSheetId="24">#REF!</definedName>
    <definedName name="e_2" localSheetId="26">#REF!</definedName>
    <definedName name="e_2" localSheetId="0">#REF!</definedName>
    <definedName name="e_2">#REF!</definedName>
    <definedName name="ESTADO" localSheetId="26">[1]LValores!$C$21:$C$23</definedName>
    <definedName name="ESTADO">#REF!</definedName>
    <definedName name="Excel_BuiltIn_Extract" localSheetId="10">#REF!</definedName>
    <definedName name="Excel_BuiltIn_Extract" localSheetId="22">#REF!</definedName>
    <definedName name="Excel_BuiltIn_Extract" localSheetId="23">#REF!</definedName>
    <definedName name="Excel_BuiltIn_Extract" localSheetId="24">#REF!</definedName>
    <definedName name="Excel_BuiltIn_Extract" localSheetId="26">#REF!</definedName>
    <definedName name="Excel_BuiltIn_Extract" localSheetId="0">#REF!</definedName>
    <definedName name="Excel_BuiltIn_Extract">#REF!</definedName>
    <definedName name="Excel_BuiltIn_Extract_2" localSheetId="10">#REF!</definedName>
    <definedName name="Excel_BuiltIn_Extract_2" localSheetId="22">#REF!</definedName>
    <definedName name="Excel_BuiltIn_Extract_2" localSheetId="23">#REF!</definedName>
    <definedName name="Excel_BuiltIn_Extract_2" localSheetId="24">#REF!</definedName>
    <definedName name="Excel_BuiltIn_Extract_2" localSheetId="26">#REF!</definedName>
    <definedName name="Excel_BuiltIn_Extract_2" localSheetId="0">#REF!</definedName>
    <definedName name="Excel_BuiltIn_Extract_2">#REF!</definedName>
    <definedName name="Extract" localSheetId="23">#REF!</definedName>
    <definedName name="Extract" localSheetId="24">#REF!</definedName>
    <definedName name="Extract" localSheetId="26">#REF!</definedName>
    <definedName name="Extract">#REF!</definedName>
    <definedName name="_xlnm.Extract" localSheetId="22">#REF!</definedName>
    <definedName name="_xlnm.Extract" localSheetId="23">#REF!</definedName>
    <definedName name="_xlnm.Extract" localSheetId="24">#REF!</definedName>
    <definedName name="_xlnm.Extract" localSheetId="26">#REF!</definedName>
    <definedName name="_xlnm.Extract" localSheetId="0">#REF!</definedName>
    <definedName name="_xlnm.Extract">#REF!</definedName>
    <definedName name="fff" localSheetId="10">#REF!</definedName>
    <definedName name="fff" localSheetId="22">#REF!</definedName>
    <definedName name="fff" localSheetId="23">#REF!</definedName>
    <definedName name="fff" localSheetId="24">#REF!</definedName>
    <definedName name="fff" localSheetId="26">#REF!</definedName>
    <definedName name="fff" localSheetId="0">#REF!</definedName>
    <definedName name="fff">#REF!</definedName>
    <definedName name="FOFI" localSheetId="10">#REF!</definedName>
    <definedName name="FOFI" localSheetId="22">#REF!</definedName>
    <definedName name="FOFI" localSheetId="23">#REF!</definedName>
    <definedName name="FOFI" localSheetId="24">#REF!</definedName>
    <definedName name="FOFI" localSheetId="26">#REF!</definedName>
    <definedName name="FOFI" localSheetId="0">#REF!</definedName>
    <definedName name="FOFI">#REF!</definedName>
    <definedName name="FUNC" localSheetId="10">#REF!</definedName>
    <definedName name="FUNC" localSheetId="22">#REF!</definedName>
    <definedName name="FUNC" localSheetId="23">#REF!</definedName>
    <definedName name="FUNC" localSheetId="24">#REF!</definedName>
    <definedName name="FUNC" localSheetId="26">#REF!</definedName>
    <definedName name="FUNC" localSheetId="0">#REF!</definedName>
    <definedName name="FUNC">#REF!</definedName>
    <definedName name="FUNCIONAL" localSheetId="26">'[3]Encargos plurianuais'!$AC$59:$AC$143</definedName>
    <definedName name="FUNCIONAL">#REF!</definedName>
    <definedName name="ggg" localSheetId="10">#REF!</definedName>
    <definedName name="ggg" localSheetId="22">#REF!</definedName>
    <definedName name="ggg" localSheetId="23">#REF!</definedName>
    <definedName name="ggg" localSheetId="24">#REF!</definedName>
    <definedName name="ggg" localSheetId="26">#REF!</definedName>
    <definedName name="ggg" localSheetId="0">#REF!</definedName>
    <definedName name="ggg">#REF!</definedName>
    <definedName name="INST" localSheetId="26">'[3]Encargos plurianuais'!$W$59:$W$64</definedName>
    <definedName name="INST">#REF!</definedName>
    <definedName name="INSTRUMENTO" localSheetId="10">#REF!</definedName>
    <definedName name="INSTRUMENTO" localSheetId="22">#REF!</definedName>
    <definedName name="INSTRUMENTO" localSheetId="23">#REF!</definedName>
    <definedName name="INSTRUMENTO" localSheetId="24">#REF!</definedName>
    <definedName name="INSTRUMENTO" localSheetId="26">#REF!</definedName>
    <definedName name="INSTRUMENTO" localSheetId="0">#REF!</definedName>
    <definedName name="INSTRUMENTO">#REF!</definedName>
    <definedName name="Mar" localSheetId="10">#REF!</definedName>
    <definedName name="Mar" localSheetId="22">#REF!</definedName>
    <definedName name="Mar" localSheetId="23">#REF!</definedName>
    <definedName name="Mar" localSheetId="24">#REF!</definedName>
    <definedName name="Mar" localSheetId="26">#REF!</definedName>
    <definedName name="Mar" localSheetId="0">#REF!</definedName>
    <definedName name="Mar">#REF!</definedName>
    <definedName name="Mar_2" localSheetId="10">#REF!</definedName>
    <definedName name="Mar_2" localSheetId="22">#REF!</definedName>
    <definedName name="Mar_2" localSheetId="23">#REF!</definedName>
    <definedName name="Mar_2" localSheetId="24">#REF!</definedName>
    <definedName name="Mar_2" localSheetId="26">#REF!</definedName>
    <definedName name="Mar_2" localSheetId="0">#REF!</definedName>
    <definedName name="Mar_2">#REF!</definedName>
    <definedName name="MES" localSheetId="10">#REF!</definedName>
    <definedName name="MES" localSheetId="22">#REF!</definedName>
    <definedName name="MES" localSheetId="23">#REF!</definedName>
    <definedName name="MES" localSheetId="24">#REF!</definedName>
    <definedName name="MES" localSheetId="26">#REF!</definedName>
    <definedName name="MES" localSheetId="0">#REF!</definedName>
    <definedName name="MES">#REF!</definedName>
    <definedName name="MES_2" localSheetId="10">#REF!</definedName>
    <definedName name="MES_2" localSheetId="22">#REF!</definedName>
    <definedName name="MES_2" localSheetId="23">#REF!</definedName>
    <definedName name="MES_2" localSheetId="24">#REF!</definedName>
    <definedName name="MES_2" localSheetId="26">#REF!</definedName>
    <definedName name="MES_2" localSheetId="0">#REF!</definedName>
    <definedName name="MES_2">#REF!</definedName>
    <definedName name="MESS" localSheetId="10">#REF!</definedName>
    <definedName name="MESS" localSheetId="22">#REF!</definedName>
    <definedName name="MESS" localSheetId="23">#REF!</definedName>
    <definedName name="MESS" localSheetId="24">#REF!</definedName>
    <definedName name="MESS" localSheetId="26">#REF!</definedName>
    <definedName name="MESS" localSheetId="0">#REF!</definedName>
    <definedName name="MESS">#REF!</definedName>
    <definedName name="MIN" localSheetId="10">#REF!</definedName>
    <definedName name="MIN" localSheetId="22">#REF!</definedName>
    <definedName name="MIN" localSheetId="23">#REF!</definedName>
    <definedName name="MIN" localSheetId="24">#REF!</definedName>
    <definedName name="MIN" localSheetId="26">#REF!</definedName>
    <definedName name="MIN" localSheetId="0">#REF!</definedName>
    <definedName name="MIN">#REF!</definedName>
    <definedName name="miniesterio" localSheetId="10">#REF!</definedName>
    <definedName name="miniesterio" localSheetId="22">#REF!</definedName>
    <definedName name="miniesterio" localSheetId="23">#REF!</definedName>
    <definedName name="miniesterio" localSheetId="24">#REF!</definedName>
    <definedName name="miniesterio" localSheetId="26">#REF!</definedName>
    <definedName name="miniesterio" localSheetId="0">#REF!</definedName>
    <definedName name="miniesterio">#REF!</definedName>
    <definedName name="MINISTÉRIO" localSheetId="10">#REF!</definedName>
    <definedName name="MINISTÉRIO" localSheetId="26">[4]Folha2!$D$7:$D$22</definedName>
    <definedName name="MINISTÉRIO">#REF!</definedName>
    <definedName name="MJ" localSheetId="10">#REF!</definedName>
    <definedName name="MJ" localSheetId="22">#REF!</definedName>
    <definedName name="MJ" localSheetId="23">#REF!</definedName>
    <definedName name="MJ" localSheetId="24">#REF!</definedName>
    <definedName name="MJ" localSheetId="26">#REF!</definedName>
    <definedName name="MJ" localSheetId="0">#REF!</definedName>
    <definedName name="MJ">#REF!</definedName>
    <definedName name="MJ_2" localSheetId="10">#REF!</definedName>
    <definedName name="MJ_2" localSheetId="22">#REF!</definedName>
    <definedName name="MJ_2" localSheetId="23">#REF!</definedName>
    <definedName name="MJ_2" localSheetId="24">#REF!</definedName>
    <definedName name="MJ_2" localSheetId="26">#REF!</definedName>
    <definedName name="MJ_2" localSheetId="0">#REF!</definedName>
    <definedName name="MJ_2">#REF!</definedName>
    <definedName name="MJustiça" localSheetId="10">#REF!</definedName>
    <definedName name="MJustiça" localSheetId="22">#REF!</definedName>
    <definedName name="MJustiça" localSheetId="23">#REF!</definedName>
    <definedName name="MJustiça" localSheetId="24">#REF!</definedName>
    <definedName name="MJustiça" localSheetId="26">#REF!</definedName>
    <definedName name="MJustiça" localSheetId="0">#REF!</definedName>
    <definedName name="MJustiça">#REF!</definedName>
    <definedName name="MJustiça_2" localSheetId="10">#REF!</definedName>
    <definedName name="MJustiça_2" localSheetId="22">#REF!</definedName>
    <definedName name="MJustiça_2" localSheetId="23">#REF!</definedName>
    <definedName name="MJustiça_2" localSheetId="24">#REF!</definedName>
    <definedName name="MJustiça_2" localSheetId="26">#REF!</definedName>
    <definedName name="MJustiça_2" localSheetId="0">#REF!</definedName>
    <definedName name="MJustiça_2">#REF!</definedName>
    <definedName name="mm" localSheetId="10">#REF!</definedName>
    <definedName name="mm" localSheetId="22">#REF!</definedName>
    <definedName name="mm" localSheetId="23">#REF!</definedName>
    <definedName name="mm" localSheetId="24">#REF!</definedName>
    <definedName name="mm" localSheetId="26">#REF!</definedName>
    <definedName name="mm" localSheetId="0">#REF!</definedName>
    <definedName name="mm">#REF!</definedName>
    <definedName name="mm_2" localSheetId="10">#REF!</definedName>
    <definedName name="mm_2" localSheetId="22">#REF!</definedName>
    <definedName name="mm_2" localSheetId="23">#REF!</definedName>
    <definedName name="mm_2" localSheetId="24">#REF!</definedName>
    <definedName name="mm_2" localSheetId="26">#REF!</definedName>
    <definedName name="mm_2" localSheetId="0">#REF!</definedName>
    <definedName name="mm_2">#REF!</definedName>
    <definedName name="NATUREZA" localSheetId="26">[2]LValores!$C$16:$C$17</definedName>
    <definedName name="NATUREZA">#REF!</definedName>
    <definedName name="Objecto" localSheetId="26">[5]LValores!$D$7:$D$9</definedName>
    <definedName name="Objecto">#REF!</definedName>
    <definedName name="Prov.estim.Novembro" localSheetId="10">#REF!</definedName>
    <definedName name="Prov.estim.Novembro" localSheetId="22">#REF!</definedName>
    <definedName name="Prov.estim.Novembro" localSheetId="23">#REF!</definedName>
    <definedName name="Prov.estim.Novembro" localSheetId="24">#REF!</definedName>
    <definedName name="Prov.estim.Novembro" localSheetId="26">#REF!</definedName>
    <definedName name="Prov.estim.Novembro" localSheetId="0">#REF!</definedName>
    <definedName name="Prov.estim.Novembro">#REF!</definedName>
    <definedName name="Prov.estim.Novembro_2" localSheetId="10">#REF!</definedName>
    <definedName name="Prov.estim.Novembro_2" localSheetId="22">#REF!</definedName>
    <definedName name="Prov.estim.Novembro_2" localSheetId="23">#REF!</definedName>
    <definedName name="Prov.estim.Novembro_2" localSheetId="24">#REF!</definedName>
    <definedName name="Prov.estim.Novembro_2" localSheetId="26">#REF!</definedName>
    <definedName name="Prov.estim.Novembro_2" localSheetId="0">#REF!</definedName>
    <definedName name="Prov.estim.Novembro_2">#REF!</definedName>
    <definedName name="prov_julho" localSheetId="10">#REF!</definedName>
    <definedName name="prov_julho" localSheetId="22">#REF!</definedName>
    <definedName name="prov_julho" localSheetId="23">#REF!</definedName>
    <definedName name="prov_julho" localSheetId="24">#REF!</definedName>
    <definedName name="prov_julho" localSheetId="26">#REF!</definedName>
    <definedName name="prov_julho" localSheetId="0">#REF!</definedName>
    <definedName name="prov_julho">#REF!</definedName>
    <definedName name="prov_julho_2" localSheetId="10">#REF!</definedName>
    <definedName name="prov_julho_2" localSheetId="22">#REF!</definedName>
    <definedName name="prov_julho_2" localSheetId="23">#REF!</definedName>
    <definedName name="prov_julho_2" localSheetId="24">#REF!</definedName>
    <definedName name="prov_julho_2" localSheetId="26">#REF!</definedName>
    <definedName name="prov_julho_2" localSheetId="0">#REF!</definedName>
    <definedName name="prov_julho_2">#REF!</definedName>
    <definedName name="rato" localSheetId="10">#REF!</definedName>
    <definedName name="rato" localSheetId="22">#REF!</definedName>
    <definedName name="rato" localSheetId="23">#REF!</definedName>
    <definedName name="rato" localSheetId="24">#REF!</definedName>
    <definedName name="rato" localSheetId="26">#REF!</definedName>
    <definedName name="rato" localSheetId="0">#REF!</definedName>
    <definedName name="rato">#REF!</definedName>
    <definedName name="rato_2" localSheetId="10">#REF!</definedName>
    <definedName name="rato_2" localSheetId="22">#REF!</definedName>
    <definedName name="rato_2" localSheetId="23">#REF!</definedName>
    <definedName name="rato_2" localSheetId="24">#REF!</definedName>
    <definedName name="rato_2" localSheetId="26">#REF!</definedName>
    <definedName name="rato_2" localSheetId="0">#REF!</definedName>
    <definedName name="rato_2">#REF!</definedName>
    <definedName name="REC" localSheetId="10">#REF!</definedName>
    <definedName name="REC" localSheetId="22">#REF!</definedName>
    <definedName name="REC" localSheetId="23">#REF!</definedName>
    <definedName name="REC" localSheetId="24">#REF!</definedName>
    <definedName name="REC" localSheetId="26">#REF!</definedName>
    <definedName name="REC" localSheetId="0">#REF!</definedName>
    <definedName name="REC">#REF!</definedName>
    <definedName name="rece" localSheetId="10">#REF!</definedName>
    <definedName name="rece" localSheetId="22">#REF!</definedName>
    <definedName name="rece" localSheetId="23">#REF!</definedName>
    <definedName name="rece" localSheetId="24">#REF!</definedName>
    <definedName name="rece" localSheetId="26">#REF!</definedName>
    <definedName name="rece" localSheetId="0">#REF!</definedName>
    <definedName name="rece">#REF!</definedName>
    <definedName name="rece´" localSheetId="10">#REF!</definedName>
    <definedName name="rece´" localSheetId="22">#REF!</definedName>
    <definedName name="rece´" localSheetId="23">#REF!</definedName>
    <definedName name="rece´" localSheetId="24">#REF!</definedName>
    <definedName name="rece´" localSheetId="26">#REF!</definedName>
    <definedName name="rece´" localSheetId="0">#REF!</definedName>
    <definedName name="rece´">#REF!</definedName>
    <definedName name="REFSAN" localSheetId="26">'[6]Modelo PSituação'!$Q$6:$Q$7</definedName>
    <definedName name="REFSAN">#REF!</definedName>
    <definedName name="s" localSheetId="10">#REF!</definedName>
    <definedName name="s" localSheetId="22">#REF!</definedName>
    <definedName name="s" localSheetId="23">#REF!</definedName>
    <definedName name="s" localSheetId="24">#REF!</definedName>
    <definedName name="s" localSheetId="26">#REF!</definedName>
    <definedName name="s" localSheetId="0">#REF!</definedName>
    <definedName name="s">#REF!</definedName>
    <definedName name="SEM" localSheetId="10">#REF!</definedName>
    <definedName name="SEM" localSheetId="22">#REF!</definedName>
    <definedName name="SEM" localSheetId="23">#REF!</definedName>
    <definedName name="SEM" localSheetId="24">#REF!</definedName>
    <definedName name="SEM" localSheetId="26">#REF!</definedName>
    <definedName name="SEM" localSheetId="0">#REF!</definedName>
    <definedName name="SEM">#REF!</definedName>
    <definedName name="SEM_2" localSheetId="10">#REF!</definedName>
    <definedName name="SEM_2" localSheetId="22">#REF!</definedName>
    <definedName name="SEM_2" localSheetId="23">#REF!</definedName>
    <definedName name="SEM_2" localSheetId="24">#REF!</definedName>
    <definedName name="SEM_2" localSheetId="26">#REF!</definedName>
    <definedName name="SEM_2" localSheetId="0">#REF!</definedName>
    <definedName name="SEM_2">#REF!</definedName>
    <definedName name="Setembro1" localSheetId="10">#REF!</definedName>
    <definedName name="Setembro1" localSheetId="22">#REF!</definedName>
    <definedName name="Setembro1" localSheetId="23">#REF!</definedName>
    <definedName name="Setembro1" localSheetId="24">#REF!</definedName>
    <definedName name="Setembro1" localSheetId="26">#REF!</definedName>
    <definedName name="Setembro1" localSheetId="0">#REF!</definedName>
    <definedName name="Setembro1">#REF!</definedName>
    <definedName name="Setembro1_2" localSheetId="10">#REF!</definedName>
    <definedName name="Setembro1_2" localSheetId="22">#REF!</definedName>
    <definedName name="Setembro1_2" localSheetId="23">#REF!</definedName>
    <definedName name="Setembro1_2" localSheetId="24">#REF!</definedName>
    <definedName name="Setembro1_2" localSheetId="26">#REF!</definedName>
    <definedName name="Setembro1_2" localSheetId="0">#REF!</definedName>
    <definedName name="Setembro1_2">#REF!</definedName>
    <definedName name="SFA_Alteração_Horizontal" localSheetId="10">#REF!</definedName>
    <definedName name="SFA_Alteração_Horizontal" localSheetId="22">#REF!</definedName>
    <definedName name="SFA_Alteração_Horizontal" localSheetId="23">#REF!</definedName>
    <definedName name="SFA_Alteração_Horizontal" localSheetId="24">#REF!</definedName>
    <definedName name="SFA_Alteração_Horizontal" localSheetId="26">#REF!</definedName>
    <definedName name="SFA_Alteração_Horizontal" localSheetId="0">#REF!</definedName>
    <definedName name="SFA_Alteração_Horizontal">#REF!</definedName>
    <definedName name="SFA_Alteração_Vertical" localSheetId="10">#REF!</definedName>
    <definedName name="SFA_Alteração_Vertical" localSheetId="22">#REF!</definedName>
    <definedName name="SFA_Alteração_Vertical" localSheetId="23">#REF!</definedName>
    <definedName name="SFA_Alteração_Vertical" localSheetId="24">#REF!</definedName>
    <definedName name="SFA_Alteração_Vertical" localSheetId="26">#REF!</definedName>
    <definedName name="SFA_Alteração_Vertical" localSheetId="0">#REF!</definedName>
    <definedName name="SFA_Alteração_Vertical">#REF!</definedName>
    <definedName name="SFA_Cativação" localSheetId="10">#REF!</definedName>
    <definedName name="SFA_Cativação" localSheetId="22">#REF!</definedName>
    <definedName name="SFA_Cativação" localSheetId="23">#REF!</definedName>
    <definedName name="SFA_Cativação" localSheetId="24">#REF!</definedName>
    <definedName name="SFA_Cativação" localSheetId="26">#REF!</definedName>
    <definedName name="SFA_Cativação" localSheetId="0">#REF!</definedName>
    <definedName name="SFA_Cativação">#REF!</definedName>
    <definedName name="SFA_Crédito_Especial" localSheetId="10">#REF!</definedName>
    <definedName name="SFA_Crédito_Especial" localSheetId="22">#REF!</definedName>
    <definedName name="SFA_Crédito_Especial" localSheetId="23">#REF!</definedName>
    <definedName name="SFA_Crédito_Especial" localSheetId="24">#REF!</definedName>
    <definedName name="SFA_Crédito_Especial" localSheetId="26">#REF!</definedName>
    <definedName name="SFA_Crédito_Especial" localSheetId="0">#REF!</definedName>
    <definedName name="SFA_Crédito_Especial">#REF!</definedName>
    <definedName name="SFA_Descativação" localSheetId="10">#REF!</definedName>
    <definedName name="SFA_Descativação" localSheetId="22">#REF!</definedName>
    <definedName name="SFA_Descativação" localSheetId="23">#REF!</definedName>
    <definedName name="SFA_Descativação" localSheetId="24">#REF!</definedName>
    <definedName name="SFA_Descativação" localSheetId="26">#REF!</definedName>
    <definedName name="SFA_Descativação" localSheetId="0">#REF!</definedName>
    <definedName name="SFA_Descativação">#REF!</definedName>
    <definedName name="SI_1_Alteração_Vertical_Anulação" localSheetId="10">#REF!</definedName>
    <definedName name="SI_1_Alteração_Vertical_Anulação" localSheetId="22">#REF!</definedName>
    <definedName name="SI_1_Alteração_Vertical_Anulação" localSheetId="23">#REF!</definedName>
    <definedName name="SI_1_Alteração_Vertical_Anulação" localSheetId="24">#REF!</definedName>
    <definedName name="SI_1_Alteração_Vertical_Anulação" localSheetId="26">#REF!</definedName>
    <definedName name="SI_1_Alteração_Vertical_Anulação" localSheetId="0">#REF!</definedName>
    <definedName name="SI_1_Alteração_Vertical_Anulação">#REF!</definedName>
    <definedName name="SI_2_Alteração_Vertical_Reforço" localSheetId="10">#REF!</definedName>
    <definedName name="SI_2_Alteração_Vertical_Reforço" localSheetId="22">#REF!</definedName>
    <definedName name="SI_2_Alteração_Vertical_Reforço" localSheetId="23">#REF!</definedName>
    <definedName name="SI_2_Alteração_Vertical_Reforço" localSheetId="24">#REF!</definedName>
    <definedName name="SI_2_Alteração_Vertical_Reforço" localSheetId="26">#REF!</definedName>
    <definedName name="SI_2_Alteração_Vertical_Reforço" localSheetId="0">#REF!</definedName>
    <definedName name="SI_2_Alteração_Vertical_Reforço">#REF!</definedName>
    <definedName name="SI_3_Alterações_Verticais_Ref_e_anul" localSheetId="10">#REF!</definedName>
    <definedName name="SI_3_Alterações_Verticais_Ref_e_anul" localSheetId="22">#REF!</definedName>
    <definedName name="SI_3_Alterações_Verticais_Ref_e_anul" localSheetId="23">#REF!</definedName>
    <definedName name="SI_3_Alterações_Verticais_Ref_e_anul" localSheetId="24">#REF!</definedName>
    <definedName name="SI_3_Alterações_Verticais_Ref_e_anul" localSheetId="26">#REF!</definedName>
    <definedName name="SI_3_Alterações_Verticais_Ref_e_anul" localSheetId="0">#REF!</definedName>
    <definedName name="SI_3_Alterações_Verticais_Ref_e_anul">#REF!</definedName>
    <definedName name="SI_4_Créditos_Especiais" localSheetId="10">#REF!</definedName>
    <definedName name="SI_4_Créditos_Especiais" localSheetId="22">#REF!</definedName>
    <definedName name="SI_4_Créditos_Especiais" localSheetId="23">#REF!</definedName>
    <definedName name="SI_4_Créditos_Especiais" localSheetId="24">#REF!</definedName>
    <definedName name="SI_4_Créditos_Especiais" localSheetId="26">#REF!</definedName>
    <definedName name="SI_4_Créditos_Especiais" localSheetId="0">#REF!</definedName>
    <definedName name="SI_4_Créditos_Especiais">#REF!</definedName>
    <definedName name="SI_5_Cativações" localSheetId="10">#REF!</definedName>
    <definedName name="SI_5_Cativações" localSheetId="22">#REF!</definedName>
    <definedName name="SI_5_Cativações" localSheetId="23">#REF!</definedName>
    <definedName name="SI_5_Cativações" localSheetId="24">#REF!</definedName>
    <definedName name="SI_5_Cativações" localSheetId="26">#REF!</definedName>
    <definedName name="SI_5_Cativações" localSheetId="0">#REF!</definedName>
    <definedName name="SI_5_Cativações">#REF!</definedName>
    <definedName name="SI_6_Descativações" localSheetId="10">#REF!</definedName>
    <definedName name="SI_6_Descativações" localSheetId="22">#REF!</definedName>
    <definedName name="SI_6_Descativações" localSheetId="23">#REF!</definedName>
    <definedName name="SI_6_Descativações" localSheetId="24">#REF!</definedName>
    <definedName name="SI_6_Descativações" localSheetId="26">#REF!</definedName>
    <definedName name="SI_6_Descativações" localSheetId="0">#REF!</definedName>
    <definedName name="SI_6_Descativações">#REF!</definedName>
    <definedName name="SI_8_Alterações_horizontais" localSheetId="10">#REF!</definedName>
    <definedName name="SI_8_Alterações_horizontais" localSheetId="22">#REF!</definedName>
    <definedName name="SI_8_Alterações_horizontais" localSheetId="23">#REF!</definedName>
    <definedName name="SI_8_Alterações_horizontais" localSheetId="24">#REF!</definedName>
    <definedName name="SI_8_Alterações_horizontais" localSheetId="26">#REF!</definedName>
    <definedName name="SI_8_Alterações_horizontais" localSheetId="0">#REF!</definedName>
    <definedName name="SI_8_Alterações_horizontais">#REF!</definedName>
    <definedName name="Sigla" localSheetId="10">#REF!</definedName>
    <definedName name="Sigla" localSheetId="26">[7]Classif_Orgânica!$I$2:$I$187</definedName>
    <definedName name="Sigla">#REF!</definedName>
    <definedName name="SUPORTE" localSheetId="10">#REF!</definedName>
    <definedName name="SUPORTE" localSheetId="22">#REF!</definedName>
    <definedName name="SUPORTE" localSheetId="23">#REF!</definedName>
    <definedName name="SUPORTE" localSheetId="24">#REF!</definedName>
    <definedName name="SUPORTE" localSheetId="26">#REF!</definedName>
    <definedName name="SUPORTE" localSheetId="0">#REF!</definedName>
    <definedName name="SUPORTE">#REF!</definedName>
    <definedName name="TIPINST" localSheetId="26">'[3]Encargos plurianuais'!$AE$59:$AE$63</definedName>
    <definedName name="TIPINST">#REF!</definedName>
    <definedName name="TIPO" localSheetId="10">#REF!</definedName>
    <definedName name="TIPO" localSheetId="22">#REF!</definedName>
    <definedName name="TIPO" localSheetId="23">#REF!</definedName>
    <definedName name="TIPO" localSheetId="24">#REF!</definedName>
    <definedName name="TIPO" localSheetId="26">#REF!</definedName>
    <definedName name="TIPO" localSheetId="0">#REF!</definedName>
    <definedName name="TIPO">#REF!</definedName>
    <definedName name="TIPOCONT" localSheetId="26">'[2]SCCP-ECRANS ACTUAIS'!$O$7:$O$38</definedName>
    <definedName name="TIPOCONT">#REF!</definedName>
    <definedName name="tipsan" localSheetId="26">'[6]Modelo PSituação'!$P$6:$P$7</definedName>
    <definedName name="tipsan">#REF!</definedName>
    <definedName name="_xlnm.Print_Titles" localSheetId="14">'Anexo XIV - FF'!$5:$5</definedName>
    <definedName name="_xlnm.Print_Titles" localSheetId="1">'I - Inf a prestar SI, SFA EPR'!$3:$4</definedName>
    <definedName name="_xlnm.Print_Titles" localSheetId="8">'VIII- Lista PO_End Eletrónicos'!$3:$5</definedName>
  </definedNames>
  <calcPr calcId="191029"/>
  <customWorkbookViews>
    <customWorkbookView name="J. António Sousa - Vista pessoal" guid="{7150A2AF-7153-422B-943E-E75F5885479B}" mergeInterval="0" personalView="1" maximized="1" windowWidth="1676" windowHeight="8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4" i="46" l="1"/>
  <c r="M83" i="46"/>
  <c r="M82" i="46"/>
  <c r="M81" i="46"/>
  <c r="M80" i="46"/>
  <c r="M79" i="46"/>
  <c r="M78" i="46"/>
  <c r="M77" i="46"/>
  <c r="M76" i="46"/>
  <c r="M69" i="46"/>
  <c r="M68" i="46"/>
  <c r="M67" i="46"/>
  <c r="M66" i="46"/>
  <c r="M65" i="46"/>
  <c r="M64" i="46"/>
  <c r="M63" i="46"/>
  <c r="M62" i="46"/>
  <c r="M61" i="46"/>
  <c r="M60" i="46"/>
  <c r="M59" i="46"/>
  <c r="M58" i="46"/>
  <c r="M40" i="46"/>
  <c r="M39" i="46"/>
  <c r="M38" i="46"/>
  <c r="M37" i="46"/>
  <c r="M36" i="46"/>
  <c r="M35" i="46"/>
  <c r="M34" i="46"/>
  <c r="M33" i="46"/>
  <c r="M32" i="46"/>
  <c r="M25" i="46"/>
  <c r="M24" i="46"/>
  <c r="M23" i="46"/>
  <c r="M22" i="46"/>
  <c r="M21" i="46"/>
  <c r="M20" i="46"/>
  <c r="M19" i="46"/>
  <c r="M18" i="46"/>
  <c r="M17" i="46"/>
  <c r="M16" i="46"/>
  <c r="M15" i="46"/>
  <c r="M14" i="46"/>
  <c r="L87" i="46"/>
  <c r="L86" i="46"/>
  <c r="L85" i="46"/>
  <c r="L84" i="46"/>
  <c r="L83" i="46"/>
  <c r="L82" i="46"/>
  <c r="L81" i="46"/>
  <c r="L80" i="46"/>
  <c r="L79" i="46"/>
  <c r="L78" i="46"/>
  <c r="L77" i="46"/>
  <c r="L76" i="46"/>
  <c r="L75" i="46"/>
  <c r="L73" i="46"/>
  <c r="L72" i="46"/>
  <c r="L71" i="46"/>
  <c r="L70" i="46"/>
  <c r="L69" i="46"/>
  <c r="L68" i="46"/>
  <c r="L67" i="46"/>
  <c r="L66" i="46"/>
  <c r="L65" i="46"/>
  <c r="L64" i="46"/>
  <c r="L63" i="46"/>
  <c r="L62" i="46"/>
  <c r="L61" i="46"/>
  <c r="L60" i="46"/>
  <c r="L59" i="46"/>
  <c r="L58" i="46"/>
  <c r="L57" i="46"/>
  <c r="L43" i="46"/>
  <c r="L42" i="46"/>
  <c r="L41" i="46"/>
  <c r="L40" i="46"/>
  <c r="L39" i="46"/>
  <c r="L38" i="46"/>
  <c r="L37" i="46"/>
  <c r="L36" i="46"/>
  <c r="L35" i="46"/>
  <c r="L34" i="46"/>
  <c r="L33" i="46"/>
  <c r="L32" i="46"/>
  <c r="L31" i="46"/>
  <c r="L29" i="46"/>
  <c r="L28" i="46"/>
  <c r="L27" i="46"/>
  <c r="L26" i="46"/>
  <c r="L25" i="46"/>
  <c r="L24" i="46"/>
  <c r="L23" i="46"/>
  <c r="L22" i="46"/>
  <c r="L21" i="46"/>
  <c r="L20" i="46"/>
  <c r="L19" i="46"/>
  <c r="L18" i="46"/>
  <c r="L17" i="46"/>
  <c r="L16" i="46"/>
  <c r="L15" i="46"/>
  <c r="L14" i="46"/>
  <c r="L13" i="46"/>
  <c r="R89" i="46"/>
  <c r="R88" i="46"/>
  <c r="R87" i="46"/>
  <c r="R86" i="46"/>
  <c r="R85" i="46"/>
  <c r="R84" i="46"/>
  <c r="R83" i="46"/>
  <c r="R82" i="46"/>
  <c r="R81" i="46"/>
  <c r="R80" i="46"/>
  <c r="R79" i="46"/>
  <c r="R78" i="46"/>
  <c r="R77" i="46"/>
  <c r="R76" i="46"/>
  <c r="R75" i="46"/>
  <c r="R73" i="46"/>
  <c r="R72" i="46"/>
  <c r="R71" i="46"/>
  <c r="R70" i="46"/>
  <c r="R69" i="46"/>
  <c r="R68" i="46"/>
  <c r="R67" i="46"/>
  <c r="R66" i="46"/>
  <c r="R65" i="46"/>
  <c r="R64" i="46"/>
  <c r="R63" i="46"/>
  <c r="R62" i="46"/>
  <c r="R61" i="46"/>
  <c r="R60" i="46"/>
  <c r="R59" i="46"/>
  <c r="R58" i="46"/>
  <c r="R57" i="46"/>
  <c r="K62" i="46"/>
  <c r="Q62" i="46" s="1"/>
  <c r="N87" i="46"/>
  <c r="N86" i="46"/>
  <c r="N85" i="46"/>
  <c r="N84" i="46"/>
  <c r="N83" i="46"/>
  <c r="N82" i="46"/>
  <c r="N81" i="46"/>
  <c r="N80" i="46"/>
  <c r="N79" i="46"/>
  <c r="N78" i="46"/>
  <c r="N77" i="46"/>
  <c r="N76" i="46"/>
  <c r="N75" i="46"/>
  <c r="N73" i="46"/>
  <c r="N72" i="46"/>
  <c r="N71" i="46"/>
  <c r="N70" i="46"/>
  <c r="N69" i="46"/>
  <c r="N68" i="46"/>
  <c r="N67" i="46"/>
  <c r="N66" i="46"/>
  <c r="N65" i="46"/>
  <c r="N64" i="46"/>
  <c r="N63" i="46"/>
  <c r="N62" i="46"/>
  <c r="N61" i="46"/>
  <c r="N60" i="46"/>
  <c r="N59" i="46"/>
  <c r="N58" i="46"/>
  <c r="N57" i="46"/>
  <c r="K89" i="46"/>
  <c r="Q89" i="46" s="1"/>
  <c r="K88" i="46"/>
  <c r="Q88" i="46" s="1"/>
  <c r="K87" i="46"/>
  <c r="Q87" i="46" s="1"/>
  <c r="K86" i="46"/>
  <c r="Q86" i="46" s="1"/>
  <c r="K85" i="46"/>
  <c r="Q85" i="46" s="1"/>
  <c r="K84" i="46"/>
  <c r="Q84" i="46" s="1"/>
  <c r="K83" i="46"/>
  <c r="Q83" i="46" s="1"/>
  <c r="K82" i="46"/>
  <c r="Q82" i="46" s="1"/>
  <c r="K81" i="46"/>
  <c r="Q81" i="46" s="1"/>
  <c r="K80" i="46"/>
  <c r="Q80" i="46" s="1"/>
  <c r="K79" i="46"/>
  <c r="Q79" i="46" s="1"/>
  <c r="K78" i="46"/>
  <c r="Q78" i="46" s="1"/>
  <c r="K77" i="46"/>
  <c r="Q77" i="46" s="1"/>
  <c r="K76" i="46"/>
  <c r="Q76" i="46" s="1"/>
  <c r="K75" i="46"/>
  <c r="Q75" i="46" s="1"/>
  <c r="K73" i="46"/>
  <c r="Q73" i="46" s="1"/>
  <c r="K72" i="46"/>
  <c r="Q72" i="46" s="1"/>
  <c r="K71" i="46"/>
  <c r="Q71" i="46" s="1"/>
  <c r="K70" i="46"/>
  <c r="Q70" i="46" s="1"/>
  <c r="K69" i="46"/>
  <c r="Q69" i="46" s="1"/>
  <c r="K68" i="46"/>
  <c r="Q68" i="46" s="1"/>
  <c r="K67" i="46"/>
  <c r="Q67" i="46" s="1"/>
  <c r="K66" i="46"/>
  <c r="Q66" i="46" s="1"/>
  <c r="K65" i="46"/>
  <c r="Q65" i="46" s="1"/>
  <c r="K64" i="46"/>
  <c r="Q64" i="46" s="1"/>
  <c r="K63" i="46"/>
  <c r="Q63" i="46"/>
  <c r="K61" i="46"/>
  <c r="Q61" i="46" s="1"/>
  <c r="K60" i="46"/>
  <c r="Q60" i="46" s="1"/>
  <c r="K59" i="46"/>
  <c r="Q59" i="46" s="1"/>
  <c r="K58" i="46"/>
  <c r="Q58" i="46" s="1"/>
  <c r="K57" i="46"/>
  <c r="Q57" i="46" s="1"/>
  <c r="R45" i="46"/>
  <c r="R44" i="46"/>
  <c r="R43" i="46"/>
  <c r="R42" i="46"/>
  <c r="R41" i="46"/>
  <c r="R40" i="46"/>
  <c r="R39" i="46"/>
  <c r="R38" i="46"/>
  <c r="R37" i="46"/>
  <c r="R36" i="46"/>
  <c r="R35" i="46"/>
  <c r="R34" i="46"/>
  <c r="R33" i="46"/>
  <c r="R32" i="46"/>
  <c r="R31" i="46"/>
  <c r="R29" i="46"/>
  <c r="R28" i="46"/>
  <c r="R27" i="46"/>
  <c r="R26" i="46"/>
  <c r="R25" i="46"/>
  <c r="R24" i="46"/>
  <c r="R23" i="46"/>
  <c r="R22" i="46"/>
  <c r="R21" i="46"/>
  <c r="R20" i="46"/>
  <c r="R19" i="46"/>
  <c r="R18" i="46"/>
  <c r="R17" i="46"/>
  <c r="R16" i="46"/>
  <c r="R15" i="46"/>
  <c r="R14" i="46"/>
  <c r="R13" i="46"/>
  <c r="Q45" i="46"/>
  <c r="N43" i="46"/>
  <c r="N42" i="46"/>
  <c r="N41" i="46"/>
  <c r="N40" i="46"/>
  <c r="N39" i="46"/>
  <c r="N38" i="46"/>
  <c r="N37" i="46"/>
  <c r="N36" i="46"/>
  <c r="N35" i="46"/>
  <c r="N34" i="46"/>
  <c r="N33" i="46"/>
  <c r="N32" i="46"/>
  <c r="N31" i="46"/>
  <c r="N13" i="46"/>
  <c r="N29" i="46"/>
  <c r="N28" i="46"/>
  <c r="N27" i="46"/>
  <c r="N26" i="46"/>
  <c r="N25" i="46"/>
  <c r="N24" i="46"/>
  <c r="N23" i="46"/>
  <c r="N22" i="46"/>
  <c r="N21" i="46"/>
  <c r="N20" i="46"/>
  <c r="N19" i="46"/>
  <c r="N18" i="46"/>
  <c r="N17" i="46"/>
  <c r="N16" i="46"/>
  <c r="N15" i="46"/>
  <c r="N14" i="46"/>
  <c r="K43" i="46"/>
  <c r="Q43" i="46" s="1"/>
  <c r="K42" i="46"/>
  <c r="Q42" i="46" s="1"/>
  <c r="K41" i="46"/>
  <c r="Q41" i="46" s="1"/>
  <c r="K40" i="46"/>
  <c r="Q40" i="46" s="1"/>
  <c r="K39" i="46"/>
  <c r="Q39" i="46" s="1"/>
  <c r="K38" i="46"/>
  <c r="Q38" i="46" s="1"/>
  <c r="K37" i="46"/>
  <c r="Q37" i="46" s="1"/>
  <c r="K36" i="46"/>
  <c r="Q36" i="46" s="1"/>
  <c r="K35" i="46"/>
  <c r="Q35" i="46" s="1"/>
  <c r="K34" i="46"/>
  <c r="Q34" i="46" s="1"/>
  <c r="K33" i="46"/>
  <c r="Q33" i="46" s="1"/>
  <c r="K32" i="46"/>
  <c r="Q32" i="46" s="1"/>
  <c r="K31" i="46"/>
  <c r="Q31" i="46" s="1"/>
  <c r="K13" i="46"/>
  <c r="Q13" i="46" s="1"/>
  <c r="K29" i="46"/>
  <c r="Q29" i="46" s="1"/>
  <c r="K28" i="46"/>
  <c r="Q28" i="46" s="1"/>
  <c r="K27" i="46"/>
  <c r="Q27" i="46" s="1"/>
  <c r="K26" i="46"/>
  <c r="K25" i="46"/>
  <c r="Q25" i="46" s="1"/>
  <c r="K24" i="46"/>
  <c r="Q24" i="46" s="1"/>
  <c r="K23" i="46"/>
  <c r="Q23" i="46" s="1"/>
  <c r="K22" i="46"/>
  <c r="Q22" i="46" s="1"/>
  <c r="K21" i="46"/>
  <c r="Q21" i="46" s="1"/>
  <c r="K20" i="46"/>
  <c r="Q20" i="46" s="1"/>
  <c r="K19" i="46"/>
  <c r="Q19" i="46" s="1"/>
  <c r="K18" i="46"/>
  <c r="Q18" i="46" s="1"/>
  <c r="K17" i="46"/>
  <c r="Q17" i="46" s="1"/>
  <c r="K16" i="46"/>
  <c r="Q16" i="46" s="1"/>
  <c r="K15" i="46"/>
  <c r="Q15" i="46" s="1"/>
  <c r="K14" i="46"/>
  <c r="Q14" i="46" s="1"/>
  <c r="B156" i="43"/>
  <c r="F18" i="42"/>
  <c r="H18" i="42" s="1"/>
  <c r="F17" i="42"/>
  <c r="H17" i="42"/>
  <c r="F16" i="42"/>
  <c r="H16" i="42"/>
  <c r="F12" i="30"/>
  <c r="D12" i="30"/>
  <c r="C12" i="30"/>
  <c r="E11" i="30"/>
  <c r="G11" i="30" s="1"/>
  <c r="E10" i="30"/>
  <c r="G10" i="30" s="1"/>
  <c r="E9" i="30"/>
  <c r="G9" i="30"/>
  <c r="E8" i="30"/>
  <c r="G8" i="30" s="1"/>
  <c r="D248" i="27"/>
  <c r="C248" i="27"/>
  <c r="E247" i="27"/>
  <c r="E246" i="27"/>
  <c r="E245" i="27"/>
  <c r="E244" i="27"/>
  <c r="F168" i="27"/>
  <c r="E168" i="27"/>
  <c r="F167" i="27"/>
  <c r="E167" i="27"/>
  <c r="F164" i="27"/>
  <c r="E164" i="27"/>
  <c r="G163" i="27"/>
  <c r="G162" i="27"/>
  <c r="F159" i="27"/>
  <c r="E159" i="27"/>
  <c r="E169" i="27" s="1"/>
  <c r="G158" i="27"/>
  <c r="G157" i="27"/>
  <c r="G159" i="27" s="1"/>
  <c r="F154" i="27"/>
  <c r="E154" i="27"/>
  <c r="G153" i="27"/>
  <c r="G152" i="27"/>
  <c r="G154" i="27"/>
  <c r="F149" i="27"/>
  <c r="E149" i="27"/>
  <c r="G148" i="27"/>
  <c r="G147" i="27"/>
  <c r="G149" i="27" s="1"/>
  <c r="F144" i="27"/>
  <c r="E144" i="27"/>
  <c r="G143" i="27"/>
  <c r="G168" i="27" s="1"/>
  <c r="G142" i="27"/>
  <c r="I127" i="27"/>
  <c r="H127" i="27"/>
  <c r="H122" i="27"/>
  <c r="H117" i="27"/>
  <c r="H112" i="27"/>
  <c r="G127" i="27"/>
  <c r="G128" i="27" s="1"/>
  <c r="F127" i="27"/>
  <c r="F128" i="27" s="1"/>
  <c r="F122" i="27"/>
  <c r="F117" i="27"/>
  <c r="F112" i="27"/>
  <c r="E127" i="27"/>
  <c r="B123" i="27"/>
  <c r="I122" i="27"/>
  <c r="G122" i="27"/>
  <c r="G117" i="27"/>
  <c r="G112" i="27"/>
  <c r="E122" i="27"/>
  <c r="B118" i="27"/>
  <c r="I117" i="27"/>
  <c r="E117" i="27"/>
  <c r="E112" i="27"/>
  <c r="B113" i="27"/>
  <c r="I111" i="27"/>
  <c r="I110" i="27"/>
  <c r="I109" i="27"/>
  <c r="I108" i="27"/>
  <c r="B108" i="27"/>
  <c r="G100" i="27"/>
  <c r="F100" i="27"/>
  <c r="E100" i="27"/>
  <c r="D100" i="27"/>
  <c r="H99" i="27"/>
  <c r="H98" i="27"/>
  <c r="H97" i="27"/>
  <c r="H96" i="27"/>
  <c r="H100" i="27" s="1"/>
  <c r="I87" i="27"/>
  <c r="I86" i="27"/>
  <c r="H85" i="27"/>
  <c r="H88" i="27" s="1"/>
  <c r="I85" i="27"/>
  <c r="G85" i="27"/>
  <c r="G88" i="27" s="1"/>
  <c r="F85" i="27"/>
  <c r="F88" i="27" s="1"/>
  <c r="E85" i="27"/>
  <c r="E88" i="27"/>
  <c r="I84" i="27"/>
  <c r="I88" i="27" s="1"/>
  <c r="I83" i="27"/>
  <c r="I81" i="27"/>
  <c r="I80" i="27"/>
  <c r="H79" i="27"/>
  <c r="H82" i="27" s="1"/>
  <c r="G79" i="27"/>
  <c r="G82" i="27"/>
  <c r="F79" i="27"/>
  <c r="F82" i="27" s="1"/>
  <c r="E79" i="27"/>
  <c r="E82" i="27" s="1"/>
  <c r="I78" i="27"/>
  <c r="I77" i="27"/>
  <c r="I75" i="27"/>
  <c r="I74" i="27"/>
  <c r="H73" i="27"/>
  <c r="H76" i="27" s="1"/>
  <c r="G73" i="27"/>
  <c r="G76" i="27"/>
  <c r="F73" i="27"/>
  <c r="F76" i="27" s="1"/>
  <c r="E73" i="27"/>
  <c r="E76" i="27" s="1"/>
  <c r="I72" i="27"/>
  <c r="I71" i="27"/>
  <c r="I69" i="27"/>
  <c r="I68" i="27"/>
  <c r="H67" i="27"/>
  <c r="H70" i="27" s="1"/>
  <c r="G67" i="27"/>
  <c r="G70" i="27" s="1"/>
  <c r="F67" i="27"/>
  <c r="F70" i="27" s="1"/>
  <c r="E67" i="27"/>
  <c r="E70" i="27" s="1"/>
  <c r="I66" i="27"/>
  <c r="I65" i="27"/>
  <c r="E43" i="27"/>
  <c r="D43" i="27"/>
  <c r="C43" i="27"/>
  <c r="E42" i="27"/>
  <c r="D42" i="27"/>
  <c r="C42" i="27"/>
  <c r="F42" i="27"/>
  <c r="F39" i="27"/>
  <c r="F38" i="27"/>
  <c r="E37" i="27"/>
  <c r="D37" i="27"/>
  <c r="C37" i="27"/>
  <c r="F35" i="27"/>
  <c r="F34" i="27"/>
  <c r="E33" i="27"/>
  <c r="D33" i="27"/>
  <c r="C33" i="27"/>
  <c r="F31" i="27"/>
  <c r="F30" i="27"/>
  <c r="E29" i="27"/>
  <c r="D29" i="27"/>
  <c r="C29" i="27"/>
  <c r="F29" i="27" s="1"/>
  <c r="F27" i="27"/>
  <c r="F26" i="27"/>
  <c r="E25" i="27"/>
  <c r="D25" i="27"/>
  <c r="C25" i="27"/>
  <c r="F25" i="27" s="1"/>
  <c r="F23" i="27"/>
  <c r="F22" i="27"/>
  <c r="E21" i="27"/>
  <c r="D21" i="27"/>
  <c r="C21" i="27"/>
  <c r="F21" i="27" s="1"/>
  <c r="I67" i="27"/>
  <c r="K44" i="46" l="1"/>
  <c r="Q44" i="46" s="1"/>
  <c r="E128" i="27"/>
  <c r="F169" i="27"/>
  <c r="I70" i="27"/>
  <c r="E41" i="27"/>
  <c r="I112" i="27"/>
  <c r="I128" i="27" s="1"/>
  <c r="I79" i="27"/>
  <c r="I82" i="27" s="1"/>
  <c r="D41" i="27"/>
  <c r="Q26" i="46"/>
  <c r="F33" i="27"/>
  <c r="G167" i="27"/>
  <c r="G144" i="27"/>
  <c r="F37" i="27"/>
  <c r="H128" i="27"/>
  <c r="E248" i="27"/>
  <c r="C41" i="27"/>
  <c r="F41" i="27" s="1"/>
  <c r="G89" i="27"/>
  <c r="F43" i="27"/>
  <c r="F89" i="27"/>
  <c r="G12" i="30"/>
  <c r="E89" i="27"/>
  <c r="G164" i="27"/>
  <c r="G169" i="27" s="1"/>
  <c r="E12" i="30"/>
  <c r="I73" i="27"/>
  <c r="I76" i="27" s="1"/>
  <c r="H89" i="27"/>
  <c r="I89" i="27" l="1"/>
</calcChain>
</file>

<file path=xl/sharedStrings.xml><?xml version="1.0" encoding="utf-8"?>
<sst xmlns="http://schemas.openxmlformats.org/spreadsheetml/2006/main" count="2891" uniqueCount="1592">
  <si>
    <t>Anexos à Circular Série A n.º 1409</t>
  </si>
  <si>
    <t>Coluna1</t>
  </si>
  <si>
    <t>Coluna2</t>
  </si>
  <si>
    <t>ANEXO  I</t>
  </si>
  <si>
    <t>INFORMAÇÃO A PRESTAR À DGO POR SI, SFA E EPR</t>
  </si>
  <si>
    <t>ANEXO  II</t>
  </si>
  <si>
    <t>INFORMAÇÃO A PRESTAR À DGO POR EPR DO REGIME SIMPLIFICADO</t>
  </si>
  <si>
    <t>ANEXO III</t>
  </si>
  <si>
    <t>CLASSIFICADOR DE RECEITA E DESPESA APLICÁVEL AO ORÇAMENTO DAS EPR - REGIME SIMPLIFICADO</t>
  </si>
  <si>
    <t>ANEXO  IV</t>
  </si>
  <si>
    <t>ANEXO  V</t>
  </si>
  <si>
    <t>INFORMAÇÃO A PRESTAR À DGO PELAS ENTIDADES COORDENADORAS</t>
  </si>
  <si>
    <t>ANEXO  VI</t>
  </si>
  <si>
    <t>PRAZOS RELEVANTES PARA A EXECUÇÃO ORÇAMENTAL</t>
  </si>
  <si>
    <t>ANEXO  VII</t>
  </si>
  <si>
    <t>CÓDIGOS DE REGISTO DE ALTERAÇÕES ORÇAMENTAIS</t>
  </si>
  <si>
    <t>ANEXO  VIII</t>
  </si>
  <si>
    <t>LISTA DE PROGRAMAS ORÇAMENTAIS E ENDEREÇOS ELETRÓNICOS</t>
  </si>
  <si>
    <t>ANEXO  IX</t>
  </si>
  <si>
    <t>MAPA DE ORIGEM E APLICAÇÃO DE FUNDOS MENSAL / TRIMESTRAL</t>
  </si>
  <si>
    <t>ANEXO X</t>
  </si>
  <si>
    <t>GRUPOS DE FONTES DE FINANCIAMENTO</t>
  </si>
  <si>
    <t>ANEXO XI</t>
  </si>
  <si>
    <t>ANÁLISE DE GESTÃO FLEXÍVEL - QUADRO RESUMO</t>
  </si>
  <si>
    <t>ANEXO XII</t>
  </si>
  <si>
    <t>VERIFICAÇÃO DA COMPENSAÇÃO DE ENCARGOS NA CONTRATAÇÃO DE AQUISIÇÃO DE BENS E SERVIÇOS</t>
  </si>
  <si>
    <t>ANEXO XIII</t>
  </si>
  <si>
    <t>INFORMAÇÃO RELATIVA A RECONCILIAÇÕES BANCÁRIAS</t>
  </si>
  <si>
    <t>ANEXO XIV</t>
  </si>
  <si>
    <t>TABELA DE FONTES DE FINANCIAMENTO</t>
  </si>
  <si>
    <t>ANEXO XV</t>
  </si>
  <si>
    <t>PEDIDO DE DISPENSA DO CUMPRIMENTO DO PRINCÍPIO DA UNIDADE DE TESOURARIA DO ESTADO</t>
  </si>
  <si>
    <t>ANEXO XVI</t>
  </si>
  <si>
    <t>INFORMAÇÃO DE APOIO À TRANSIÇÃO DE SALDOS</t>
  </si>
  <si>
    <t>ANEXO XVII</t>
  </si>
  <si>
    <t>VOLUME DE CABIMENTOS ASSUMIDOS</t>
  </si>
  <si>
    <t>ANEXO XVIII</t>
  </si>
  <si>
    <t>ELEMENTOS A REMETER NO ÂMBITO DO PEDIDO DE REFORÇO ORÇAMENTAL</t>
  </si>
  <si>
    <t>ANEXO XIX</t>
  </si>
  <si>
    <t>ANEXO XX</t>
  </si>
  <si>
    <t>ANEXO XXI</t>
  </si>
  <si>
    <t>ANEXO XXII</t>
  </si>
  <si>
    <t>ANEXO XXIII</t>
  </si>
  <si>
    <t xml:space="preserve">INICIATIVAS PROMOTORAS DA EFICIÊNCIA E DA EFICÁCIA DA DESPESA PÚBLICA EM 2024 </t>
  </si>
  <si>
    <t>ANEXO  I</t>
  </si>
  <si>
    <t>Informação a prestar à DGO por SI, SFA e EPR</t>
  </si>
  <si>
    <t>UNIVERSO</t>
  </si>
  <si>
    <t>ELEMENTOS</t>
  </si>
  <si>
    <t>PERIODICIDADE</t>
  </si>
  <si>
    <t>APLICAÇÃO</t>
  </si>
  <si>
    <t>PRAZO-LIMITE</t>
  </si>
  <si>
    <t>Disposição
do Decreto-Lei n.º 17/2024, de 29 de janeiro (DLEO/2024)/Circular 1409</t>
  </si>
  <si>
    <t>Entidades sem autonomia financeira  / Entidades com autonomia financeira</t>
  </si>
  <si>
    <t>Mapa encargos com o pessoal e n.º de efetivos</t>
  </si>
  <si>
    <t>Mensal</t>
  </si>
  <si>
    <t>SIGO</t>
  </si>
  <si>
    <t>Até dia 15 ou antecipadamente quando acompanhe PLC e STF</t>
  </si>
  <si>
    <t>art.º 103.º</t>
  </si>
  <si>
    <t>Previsão mensal Orçamento Inicial</t>
  </si>
  <si>
    <t>Anual</t>
  </si>
  <si>
    <t>SOE</t>
  </si>
  <si>
    <t>Data a indicar</t>
  </si>
  <si>
    <t xml:space="preserve"> n.º 2 do artigo 6.º e artigo 103.º</t>
  </si>
  <si>
    <t>Revisão das previsões mensais de execução e identificação de desvios (necessidades/excedentes )</t>
  </si>
  <si>
    <t>SOL</t>
  </si>
  <si>
    <t>Calendário a divulgar no portal DGO</t>
  </si>
  <si>
    <t>SIPI_Atualização da execução física dos projetos e fecho de períodos</t>
  </si>
  <si>
    <t>Trimestral</t>
  </si>
  <si>
    <t>SIPI</t>
  </si>
  <si>
    <t>Execução fisica de projetos
Dia 15 do mês seguinte após o trimestre</t>
  </si>
  <si>
    <t>Prestação de contas</t>
  </si>
  <si>
    <t>2 de maio 2024</t>
  </si>
  <si>
    <t xml:space="preserve">
Fundos disponíveis, compromissos, contas a pagar, e pagamentos em atraso</t>
  </si>
  <si>
    <t>SOL - Fundos disponíveis
SIGO - Restantes</t>
  </si>
  <si>
    <t>Até ao dia 10 do mês seguinte a que se reporta</t>
  </si>
  <si>
    <t>n.º 1 do art.º 96.º</t>
  </si>
  <si>
    <t>Informação relativa à Unidade de Tesouraria</t>
  </si>
  <si>
    <t>Dia 15 do mês seguinte ao fim do trimestre</t>
  </si>
  <si>
    <t>n.ºs 1 e 8 do art.º 91.º</t>
  </si>
  <si>
    <t>30 de abril de 2024</t>
  </si>
  <si>
    <t>Compromissos Plurianuais (SCEP)</t>
  </si>
  <si>
    <t>Permanente</t>
  </si>
  <si>
    <t>Atualização permanente dos estados dos encargos</t>
  </si>
  <si>
    <t>art.º 13.º do DL n.º 127/2012, de 21 de junho na versão alterada e publicada pelo DL n.º 99/2015 de 2 de junho</t>
  </si>
  <si>
    <t>Registo da execução financeira dos contratos 
Até ao dia 15 do mês seguinte após o trimestre</t>
  </si>
  <si>
    <t>Email PO</t>
  </si>
  <si>
    <t>29 de março de 2024</t>
  </si>
  <si>
    <t>Declarações previstas no art.º 15.º da LCPA sobre compromissos plurianuais, pagamentos e recebimentos em atraso a 31/12/2022</t>
  </si>
  <si>
    <t>31 de janeiro de 2024</t>
  </si>
  <si>
    <t>art.º 127 e art.º 15.º da Lei n.º 8/2012, de 21 de fevereiro na redação revista pela Lei n.º 22/2015 de 17 de março</t>
  </si>
  <si>
    <t>Única</t>
  </si>
  <si>
    <t>Email</t>
  </si>
  <si>
    <t>30 de agosto de 2024</t>
  </si>
  <si>
    <t>SOL
(a disponibilizar)</t>
  </si>
  <si>
    <t>Até ao dia 30 do mês seguinte ao trimestre</t>
  </si>
  <si>
    <t xml:space="preserve">Entidades com autonomia financeira
</t>
  </si>
  <si>
    <t>Contas da execução orçamental (a)</t>
  </si>
  <si>
    <t>3.º dia útil do mês seguinte</t>
  </si>
  <si>
    <t>n.º 2 do art.º 97.º</t>
  </si>
  <si>
    <t>Registo de Alterações Orçamentais (a)</t>
  </si>
  <si>
    <t>3 dias úteis após o despacho de autorização;
tendo como limite máximo o 3.º dia útil do mês seguinte</t>
  </si>
  <si>
    <t>Informação sobre operações ativas de financiamento efetuadas bem como das previstas</t>
  </si>
  <si>
    <t>Dia 10 do mês seguinte</t>
  </si>
  <si>
    <t>alínea b) do n.º 1.º do art.º 88.º</t>
  </si>
  <si>
    <t>Relatório de Execução Orçamental</t>
  </si>
  <si>
    <t>Dia 30 do mês seguinte ao trimestre</t>
  </si>
  <si>
    <t>n.º 4 do art.º 97.º</t>
  </si>
  <si>
    <t>Balancete Analitico</t>
  </si>
  <si>
    <t>Final do mês seguinte ao fim do trimestre</t>
  </si>
  <si>
    <t>n.º 6 do art.º 97.º</t>
  </si>
  <si>
    <t>Entidades Públicas Reclassificadas - EPR</t>
  </si>
  <si>
    <t>Registo Alterações Orçamentais (a)</t>
  </si>
  <si>
    <t>alínea b) do n.º 1 do art.º 33.º
 n.º 2 do art.º 97.º</t>
  </si>
  <si>
    <t>Mapa Encargos com o pessoal e n.º de efetivos</t>
  </si>
  <si>
    <t>Revisão das previsões mensais de execução e identificação de desvios (necessidades/excedentes)</t>
  </si>
  <si>
    <t>29 de fevereiro de 2024</t>
  </si>
  <si>
    <t>SOL-Fundos disponíveis          SIGO - Restantes</t>
  </si>
  <si>
    <t xml:space="preserve">Dia 10 do mês seguinte </t>
  </si>
  <si>
    <t>n.º 1 do art.º 91.º</t>
  </si>
  <si>
    <t>28 de abril de 2023</t>
  </si>
  <si>
    <t>Atualização dos estados dos encargos</t>
  </si>
  <si>
    <t>art.º 13.º do DL n.º 127/2012, de 21 de junho na versão alterada  e publicada pelo DL n.º 99/2015, de 2 de junho</t>
  </si>
  <si>
    <t>Registo da execução financeira dos contratos - 
Até ao dia 15 do mês seguinte após o trimestre</t>
  </si>
  <si>
    <t>Final do mês seguinte ao trimestre</t>
  </si>
  <si>
    <t>Balancete analítico e demonstrações financeiras previsionais para o ano em curso e seguintes</t>
  </si>
  <si>
    <t>Data a indicar na Circular de Preparação do OE</t>
  </si>
  <si>
    <t xml:space="preserve">n.º 5 do art.º 97.º </t>
  </si>
  <si>
    <t>Declarações previstas no art.º 15 da LCPA sobre compromissos plurianuais, pagamentos e recebimentos em atraso a 31/12/2018</t>
  </si>
  <si>
    <t>Programa Saúde EPR e SFA</t>
  </si>
  <si>
    <t>Prestação de informação sobre horas extraordinárias e prestação de serviços médicos e despesa associada</t>
  </si>
  <si>
    <t>Reporte à ACSS</t>
  </si>
  <si>
    <t>n.º 2 do art.º 60.º</t>
  </si>
  <si>
    <t>IGCP e 
Entidades gestoras de FEEI</t>
  </si>
  <si>
    <t>Informação sobre o recurso a operações especificas do Tesouro, incluido sobre os beneficiários e finalidades</t>
  </si>
  <si>
    <t>Email
(ver Anexo VIII)</t>
  </si>
  <si>
    <t>art.º 104.º da Lei do OE/2024</t>
  </si>
  <si>
    <t>(a) Como se estabelece no n.º 3 do artigo 97.º do DLEO2024, até ao final do primeiro semestre de 2024 decorre um período de adaptação ao prazo definido, durante o qual, excecionalmente, podem as entidades efetuar estes reportes até ao quinto dia útil seguinte ao do mês a que a informação se reporta. Para tal, deverão as entidades comunicar ao respetivo Departamento de Acompanhamento Setorial da DGO, os motivos pelos quais carecem do prazo adicional de reporte, nas situações previstas na norma mencionada (adaptação de processos de gestão e registo de informação), bem como a data a partir da qual estimam poder cumprir com o reporte até ao 3.º dia útil, não podendo, em caso algum, essa data ultrapassar o primeiro semestre de 2024.</t>
  </si>
  <si>
    <t>Informação a prestar à DGO por EPR do Regime Simplificado</t>
  </si>
  <si>
    <t>Disposição
do Decreto-Lei n.º 17/2024, de 29 de janeiro (DLEO/2024)/Circular 1409</t>
  </si>
  <si>
    <t>EPR Regime Simplificado</t>
  </si>
  <si>
    <t>Previsões Orçamento Inicial</t>
  </si>
  <si>
    <t>Data a indicar.</t>
  </si>
  <si>
    <t>Informação sobre operações ativas de financiamento efetuadas, bem como das previstas</t>
  </si>
  <si>
    <t>29 de abril de 2024</t>
  </si>
  <si>
    <t>Balancete Analítico</t>
  </si>
  <si>
    <t>Anexo III</t>
  </si>
  <si>
    <t>Classificador de Receita e Despesa aplicável ao orçamento das EPR -  Regime Simplificado</t>
  </si>
  <si>
    <t>Classificação Económica das Receitas Públicas</t>
  </si>
  <si>
    <t>CAP</t>
  </si>
  <si>
    <t>GRP</t>
  </si>
  <si>
    <t>ART</t>
  </si>
  <si>
    <t xml:space="preserve"> DESIGNAÇÃO</t>
  </si>
  <si>
    <t>RECEITAS CORRENTES</t>
  </si>
  <si>
    <t>Taxas, multas e outras penalidades:</t>
  </si>
  <si>
    <t>01</t>
  </si>
  <si>
    <t>99</t>
  </si>
  <si>
    <t xml:space="preserve">  Taxas - Taxas diversas</t>
  </si>
  <si>
    <t>02</t>
  </si>
  <si>
    <t xml:space="preserve">  Multas e outras penalidades diversas - Multas e penalidades diversas</t>
  </si>
  <si>
    <t>Rendimentos da propriedade:</t>
  </si>
  <si>
    <t>01 a 06</t>
  </si>
  <si>
    <r>
      <t xml:space="preserve">  Juros - </t>
    </r>
    <r>
      <rPr>
        <i/>
        <sz val="8"/>
        <rFont val="Calibri"/>
        <family val="2"/>
      </rPr>
      <t>(A desagregar de acordo com setor institucional - Tabela I)</t>
    </r>
  </si>
  <si>
    <t>07</t>
  </si>
  <si>
    <t xml:space="preserve">  Dividendos e participações nos lucros de sociedades e quase-sociedades não financeiras</t>
  </si>
  <si>
    <t>08</t>
  </si>
  <si>
    <t xml:space="preserve">  Dividendos e participações nos lucros de sociedades financeiras</t>
  </si>
  <si>
    <t>09</t>
  </si>
  <si>
    <t xml:space="preserve">  Participações nos lucros de administrações públicas</t>
  </si>
  <si>
    <t>10</t>
  </si>
  <si>
    <t xml:space="preserve">  Rendas - Outros</t>
  </si>
  <si>
    <t>05</t>
  </si>
  <si>
    <t>11</t>
  </si>
  <si>
    <t xml:space="preserve">  Ativos Incorpóreos</t>
  </si>
  <si>
    <t>Transferências correntes:</t>
  </si>
  <si>
    <t>06</t>
  </si>
  <si>
    <t>(A desagregar de acordo com setor institucional - Tabela I)</t>
  </si>
  <si>
    <t>Venda de bens e serviços:</t>
  </si>
  <si>
    <t xml:space="preserve">  Venda de bens -  Outros</t>
  </si>
  <si>
    <t xml:space="preserve">  Serviços - Outros</t>
  </si>
  <si>
    <t>03</t>
  </si>
  <si>
    <t>Outras receitas correntes:</t>
  </si>
  <si>
    <t xml:space="preserve">  Outras - Outros</t>
  </si>
  <si>
    <r>
      <t xml:space="preserve">  Subsídios  - </t>
    </r>
    <r>
      <rPr>
        <i/>
        <sz val="8"/>
        <rFont val="Calibri"/>
        <family val="2"/>
      </rPr>
      <t>(A desagregar de acordo com setor institucional - Tabela I)</t>
    </r>
  </si>
  <si>
    <t>RECEITAS DE CAPITAL</t>
  </si>
  <si>
    <t>Venda de bens de investimento:</t>
  </si>
  <si>
    <r>
      <rPr>
        <sz val="8"/>
        <rFont val="Calibri"/>
        <family val="2"/>
      </rPr>
      <t>Outros bens de investimento -</t>
    </r>
    <r>
      <rPr>
        <i/>
        <sz val="8"/>
        <rFont val="Calibri"/>
        <family val="2"/>
      </rPr>
      <t xml:space="preserve"> (A desagregar de acordo com setor institucional - Tabela I)</t>
    </r>
  </si>
  <si>
    <t>Transferências de capital:</t>
  </si>
  <si>
    <t>Ativos financeiros:</t>
  </si>
  <si>
    <r>
      <t>Outros ativos financeiros - (</t>
    </r>
    <r>
      <rPr>
        <i/>
        <sz val="8"/>
        <rFont val="Calibri"/>
        <family val="2"/>
      </rPr>
      <t>A desagregar de acordo com setor institucional - Tabela I)</t>
    </r>
  </si>
  <si>
    <t>Passivos financeiros:</t>
  </si>
  <si>
    <t>12</t>
  </si>
  <si>
    <r>
      <rPr>
        <sz val="8"/>
        <rFont val="Calibri"/>
        <family val="2"/>
      </rPr>
      <t>Outros passivos financeiros - (</t>
    </r>
    <r>
      <rPr>
        <i/>
        <sz val="8"/>
        <rFont val="Calibri"/>
        <family val="2"/>
      </rPr>
      <t>A desagregar de acordo com setor institucional - Tabela I)</t>
    </r>
  </si>
  <si>
    <t>Outras receitas de capital:</t>
  </si>
  <si>
    <t>13</t>
  </si>
  <si>
    <t xml:space="preserve">  Outras - Outras</t>
  </si>
  <si>
    <t>Reposições não abatidas nos pagamentos:</t>
  </si>
  <si>
    <t>15</t>
  </si>
  <si>
    <t xml:space="preserve">  Reposições não abatidas nos pagamentos</t>
  </si>
  <si>
    <t>Saldo de gerência anterior:</t>
  </si>
  <si>
    <t>16</t>
  </si>
  <si>
    <t xml:space="preserve">  Saldo orçamental - Na posse do serviço</t>
  </si>
  <si>
    <t>Operações extraorçamentais:</t>
  </si>
  <si>
    <t>17</t>
  </si>
  <si>
    <t>00</t>
  </si>
  <si>
    <t xml:space="preserve"> Outras operações de extraorçamentais</t>
  </si>
  <si>
    <t>Nota:</t>
  </si>
  <si>
    <t>As classificações económicas de receita relativas a juros, transferências correntes e de capital, venda de bens e de investimento bem como  ativos e passivos financeiros devem identificar o setor institucional de origem, de acordo com a desagregação apresentada na Tabela I - Receitas Públicas - Detalhe da desagregação por setores institucionais.</t>
  </si>
  <si>
    <t>Classificação Económica das Despesas Públicas</t>
  </si>
  <si>
    <t>(continuação)</t>
  </si>
  <si>
    <t>AG</t>
  </si>
  <si>
    <t>SUBAG</t>
  </si>
  <si>
    <t>RU</t>
  </si>
  <si>
    <t>DESPESAS CORRENTES</t>
  </si>
  <si>
    <t>Despesas com o pessoal:</t>
  </si>
  <si>
    <t>04</t>
  </si>
  <si>
    <t xml:space="preserve">  Remunerações certas e permanentes - Pessoal dos quadros-Regime de contrato individual trabalho</t>
  </si>
  <si>
    <t>14</t>
  </si>
  <si>
    <t xml:space="preserve">  Remunerações certas e permanentes - Subsídio de férias e de Natal</t>
  </si>
  <si>
    <t xml:space="preserve"> Abonos variáveis ou eventuais - Outros abonos em numerário ou espécie</t>
  </si>
  <si>
    <t xml:space="preserve">  Segurança social - Outras despesas de segurança social</t>
  </si>
  <si>
    <t>Aquisição de bens e serviços:</t>
  </si>
  <si>
    <t>21</t>
  </si>
  <si>
    <t xml:space="preserve">  Aquisição de bens - Outros bens </t>
  </si>
  <si>
    <t>25</t>
  </si>
  <si>
    <t xml:space="preserve">  Aquisição de serviços - Outros serviços</t>
  </si>
  <si>
    <t>Juros e outros encargos:</t>
  </si>
  <si>
    <r>
      <t xml:space="preserve">  Juros da dívida pública </t>
    </r>
    <r>
      <rPr>
        <i/>
        <sz val="8"/>
        <rFont val="Calibri"/>
        <family val="2"/>
      </rPr>
      <t>(A desagregar de acordo com setor institucional - Tabela II)</t>
    </r>
  </si>
  <si>
    <t xml:space="preserve">  Outros encargos financeiros</t>
  </si>
  <si>
    <t>(A desagregar de acordo com setor institucional - Tabela II)</t>
  </si>
  <si>
    <t>Subsídios:</t>
  </si>
  <si>
    <t>Outras despesas correntes:</t>
  </si>
  <si>
    <t xml:space="preserve">  Diversas - Outras</t>
  </si>
  <si>
    <t>DESPESAS DE CAPITAL</t>
  </si>
  <si>
    <t>Aquisição de bens de capital:</t>
  </si>
  <si>
    <t xml:space="preserve">  Investimentos - Outros investimentos</t>
  </si>
  <si>
    <t xml:space="preserve">  Locação financeira - Outros investimentos-Locação financeira</t>
  </si>
  <si>
    <t xml:space="preserve">  Bens de domínio público - Outros bens de domínio público</t>
  </si>
  <si>
    <r>
      <t>Empréstimos a curto prazo -</t>
    </r>
    <r>
      <rPr>
        <i/>
        <sz val="8"/>
        <rFont val="Calibri"/>
        <family val="2"/>
      </rPr>
      <t xml:space="preserve"> (A desagregar de acordo com setor institucional - Tabela II) (a)</t>
    </r>
  </si>
  <si>
    <r>
      <t>Empréstimos a médio e longo prazos -</t>
    </r>
    <r>
      <rPr>
        <i/>
        <sz val="8"/>
        <rFont val="Calibri"/>
        <family val="2"/>
      </rPr>
      <t xml:space="preserve"> (A desagregar de acordo com setor institucional - Tabela II) (a)</t>
    </r>
  </si>
  <si>
    <r>
      <rPr>
        <sz val="8"/>
        <rFont val="Calibri"/>
        <family val="2"/>
      </rPr>
      <t xml:space="preserve">Outos ativos financeiros - </t>
    </r>
    <r>
      <rPr>
        <i/>
        <sz val="8"/>
        <rFont val="Calibri"/>
        <family val="2"/>
      </rPr>
      <t>(A desagregar de acordo com setor institucional - Tabela II)</t>
    </r>
  </si>
  <si>
    <r>
      <rPr>
        <sz val="8"/>
        <rFont val="Calibri"/>
        <family val="2"/>
      </rPr>
      <t xml:space="preserve">Outros passivos financeiros - </t>
    </r>
    <r>
      <rPr>
        <i/>
        <sz val="8"/>
        <rFont val="Calibri"/>
        <family val="2"/>
      </rPr>
      <t>(A desagregar de acordo com setor institucional - Tabela II)</t>
    </r>
  </si>
  <si>
    <t>Outras despesas de capital:</t>
  </si>
  <si>
    <t xml:space="preserve"> Diversas</t>
  </si>
  <si>
    <t>Operações extra-orçamentais:</t>
  </si>
  <si>
    <t>Outras operações de tesouraria</t>
  </si>
  <si>
    <t>As classificações económicas de despesa relativas a juros, transferências correntes e de capital, subsídios bem como ativos e passivos financeiros devem identificar o setor institucional de destino, de acordo com a desagregação apresentada na Tabela II - Despesas Públicas - Detalhe da desagregação por setores institucionais.</t>
  </si>
  <si>
    <t>(a) As operações de  despesa relativas à concessão de empréstimos e outras operações ativas são contabilizada nas classificações económicas 09.05 e 09.06 de acordo com o setor institucional,  para efeitos do controlo do limite fixado na Lei do Orçamento de Estado.</t>
  </si>
  <si>
    <t>Tabela I - Receita Pública - Detalhe da classificação económica por setores institucionais</t>
  </si>
  <si>
    <t xml:space="preserve">  Rendimentos de propriedade - Juros - Sociedades e quase sociedades não financeiras - Públicas</t>
  </si>
  <si>
    <t xml:space="preserve">  Rendimentos de propriedade - Juros - Sociedades e quase sociedades não financeiras - Privadas</t>
  </si>
  <si>
    <t xml:space="preserve">  Rendimentos de propriedade - Juros - Sociedades financeiras - Bancos e outras instituições financeiras</t>
  </si>
  <si>
    <t xml:space="preserve">  Rendimentos de propriedade - Juros - Sociedades financeiras - Companhias de Seguros e fundos de pensões</t>
  </si>
  <si>
    <t xml:space="preserve">  Rendimentos de propriedade - Juros - Administrações públicas - Administração central - Estado</t>
  </si>
  <si>
    <t xml:space="preserve">  Rendimentos de propriedade - Juros - Administrações públicas - Administração central - Serviços e Fundos Autónomos</t>
  </si>
  <si>
    <t xml:space="preserve">  Rendimentos de propriedade - Juros - Instituições sem fins lucrativos</t>
  </si>
  <si>
    <t xml:space="preserve">  Rendimentos de propriedade - Juros - Famílias</t>
  </si>
  <si>
    <t xml:space="preserve">  Rendimentos de propriedade - Juros - Resto do Mundo - União Europeia - Instituições</t>
  </si>
  <si>
    <t xml:space="preserve">  Rendimentos de propriedade - Juros - Resto do Mundo  - Países terceiros e organizações internacionais</t>
  </si>
  <si>
    <t xml:space="preserve"> Transferências correntes - Sociedades e quase soc não financeiras - Públicas</t>
  </si>
  <si>
    <t xml:space="preserve"> Transferências correntes - Sociedades e quase soc não financeiras - Privadas</t>
  </si>
  <si>
    <t xml:space="preserve"> Transferências correntes - Sociedades financeiras - Bancos e outras instituições financeiras</t>
  </si>
  <si>
    <t xml:space="preserve"> Transferências correntes - Sociedades financeiras - Companhias de seguros e Fundos de pensões</t>
  </si>
  <si>
    <t xml:space="preserve"> Transferências correntes - Administração central - Estado</t>
  </si>
  <si>
    <t xml:space="preserve"> Transferências correntes - Administração central - Serviços e Fundos Autónomos</t>
  </si>
  <si>
    <t xml:space="preserve"> Transferências correntes - Administração regional - Região Autónoma dos Açores</t>
  </si>
  <si>
    <t xml:space="preserve"> Transferências correntes - Administração regional - Região Autónoma da Madeira</t>
  </si>
  <si>
    <t xml:space="preserve"> Transferências correntes - Administração local - Continente</t>
  </si>
  <si>
    <t xml:space="preserve"> Transferências correntes - Administração local - Região Autónoma dos Açores</t>
  </si>
  <si>
    <t xml:space="preserve"> Transferências correntes - Administração local - Região Autónoma da Madeira</t>
  </si>
  <si>
    <t xml:space="preserve"> Transferências correntes - Segurança social - Outras transferências</t>
  </si>
  <si>
    <t xml:space="preserve"> Transferências correntes - Instituições sem fins lucrativos</t>
  </si>
  <si>
    <t xml:space="preserve"> Transferências correntes - Famílias</t>
  </si>
  <si>
    <t xml:space="preserve"> Transferências correntes - Resto do mundo - União Europeia -  Instituições</t>
  </si>
  <si>
    <t xml:space="preserve"> Transferências correntes - Resto do mundo - Países terceiros e organizações internacionais</t>
  </si>
  <si>
    <t xml:space="preserve"> Outras Receitas correntes -  Subsídios -  Sociedades e quase soc não financeiras - Públicas</t>
  </si>
  <si>
    <t xml:space="preserve">  Outras Receitas correntes - Subsídios -  Sociedades e quase soc não financeiras - Privadas</t>
  </si>
  <si>
    <t xml:space="preserve"> Outras Receitas correntes -  Subsídios - Sociedades financeiras</t>
  </si>
  <si>
    <t xml:space="preserve"> Outras Receitas correntes -  Subsídios - Estado</t>
  </si>
  <si>
    <t xml:space="preserve"> Outras Receitas correntes -  Subsídios  - Serviços e Fundos Autónomos</t>
  </si>
  <si>
    <t xml:space="preserve"> Outras Receitas correntes -  Subsídios - Região Autónoma dos Açores</t>
  </si>
  <si>
    <t xml:space="preserve">  Outras Receitas correntes - Subsídios - Região Autónoma da Madeira</t>
  </si>
  <si>
    <t xml:space="preserve">  Outras Receitas correntes - Subsídios - Administração local </t>
  </si>
  <si>
    <t xml:space="preserve"> Outras Receitas correntes -  Subsídios - Segurança social</t>
  </si>
  <si>
    <t xml:space="preserve">  Outras Receitas correntes - Subsídios - Instituições sem  fins lucrativos</t>
  </si>
  <si>
    <t xml:space="preserve">  Outras Receitas correntes - Subsídios - Famílias</t>
  </si>
  <si>
    <t xml:space="preserve">  Transferências de capital - Sociedades e quase soc não financeiras - Públicas</t>
  </si>
  <si>
    <t xml:space="preserve">  Transferências de capital - Sociedades e quase soc não financeiras - Privadas</t>
  </si>
  <si>
    <t xml:space="preserve">  Transferências de capital - Sociedades financeiras - Bancos e outras instituições financeiras</t>
  </si>
  <si>
    <t xml:space="preserve">  Transferências de capital - Sociedades financeiras - Companhias de seguros e Fundos de pensões</t>
  </si>
  <si>
    <t xml:space="preserve">  Transferências de capital - Administração central - Estado</t>
  </si>
  <si>
    <t xml:space="preserve">  Transferências de capital - Administração central - Serviços e Fundos Autónomos</t>
  </si>
  <si>
    <t xml:space="preserve">  Transferências de capital - Administração regional - Região Autónoma dos Açores</t>
  </si>
  <si>
    <t xml:space="preserve">  Transferências de capital - Administração regional - Região Autónoma da Madeira</t>
  </si>
  <si>
    <t xml:space="preserve">  Transferências de capital - Administração local - Continente</t>
  </si>
  <si>
    <t xml:space="preserve">  Transferências de capital - Administração local - Região Autónoma dos Açores</t>
  </si>
  <si>
    <t xml:space="preserve">  Transferências de capital - Administração local - Região Autónoma da Madeira</t>
  </si>
  <si>
    <t xml:space="preserve">  Transferências de capital - Segurança social - Outras transferências</t>
  </si>
  <si>
    <t xml:space="preserve">  Transferências de capital - Instituições sem fins lucrativos</t>
  </si>
  <si>
    <t xml:space="preserve">  Transferências de capital - Famílias</t>
  </si>
  <si>
    <t xml:space="preserve">  Transferências de capital - Resto do mundo - União Europeia - Instituições</t>
  </si>
  <si>
    <t xml:space="preserve">  Transferências de capital - Resto do mundo - Países terceiros e organizações internacionais</t>
  </si>
  <si>
    <t>(continua)</t>
  </si>
  <si>
    <t xml:space="preserve"> Vendas de bens de investimento - Outros bens de investimento:</t>
  </si>
  <si>
    <t>Ativos Financeiros -  Outros ativos financeiros:</t>
  </si>
  <si>
    <t xml:space="preserve"> Passivos Financeiros - Outros passivos financeiros:</t>
  </si>
  <si>
    <t xml:space="preserve"> Sociedades e quase sociedades não financeiras</t>
  </si>
  <si>
    <t xml:space="preserve"> Sociedades financeiras</t>
  </si>
  <si>
    <t xml:space="preserve"> Administração pública - Administração central - Estado</t>
  </si>
  <si>
    <t xml:space="preserve"> Administração pública - Administração central -Serviços e Fundos Autónomos</t>
  </si>
  <si>
    <t xml:space="preserve"> Administração pública - Administração regional</t>
  </si>
  <si>
    <t xml:space="preserve"> Administração pública - Administração local - Continente</t>
  </si>
  <si>
    <t xml:space="preserve"> Administração pública - Administração local - Regiões autónomas</t>
  </si>
  <si>
    <t xml:space="preserve"> Administração pública - Segurança Social</t>
  </si>
  <si>
    <t xml:space="preserve"> Instituições sem fins lucrativos</t>
  </si>
  <si>
    <t xml:space="preserve"> Famílias</t>
  </si>
  <si>
    <t xml:space="preserve"> Resto do mundo - União europeia</t>
  </si>
  <si>
    <t xml:space="preserve"> Resto do mundo - Países terceiros e organizações internacionais</t>
  </si>
  <si>
    <t>Tabela II - Despesa Pública - Detalhe da classificação económica por setores institucionais</t>
  </si>
  <si>
    <t xml:space="preserve"> Transferências correntes - Sociedades e quase sociedades não financeiras - Públicas</t>
  </si>
  <si>
    <t xml:space="preserve"> Transferências correntes - Sociedades e quase sociedades não financeiras - Privadas</t>
  </si>
  <si>
    <t xml:space="preserve"> Transferências correntes - Administração local - Região Autónoma dos Madeira</t>
  </si>
  <si>
    <t xml:space="preserve"> Transferências correntes - Segurança social</t>
  </si>
  <si>
    <t xml:space="preserve"> Transferências correntes - Instituições s/ fins lucrativos</t>
  </si>
  <si>
    <t xml:space="preserve"> Transferências correntes - Famílias - Outras</t>
  </si>
  <si>
    <t>Subsídios - Sociedades e quase sociedades não financeiras - Públicas</t>
  </si>
  <si>
    <t>Subsídios - Sociedades e quase sociedades não financeiras - Privadas</t>
  </si>
  <si>
    <t>Subsídios -  Sociedades financeiras - Bancos e outras instituições financeiras</t>
  </si>
  <si>
    <t>Subsídios -  Sociedades financeiras - Companhias de seguros e Fundos de pensões</t>
  </si>
  <si>
    <t>Subsídios - Administração central - Estado</t>
  </si>
  <si>
    <t>Subsídios - Administração central - Serviços e Fundos Autónomos</t>
  </si>
  <si>
    <t>Subsídios - Administração regional - Região Autónoma dos Açores</t>
  </si>
  <si>
    <t>Subsídios - Administração regional - Região Autónoma da Madeira</t>
  </si>
  <si>
    <t>Subsídios - Administração local - Continente</t>
  </si>
  <si>
    <t>Subsídios - Administração local - Região Autónoma dos Açores</t>
  </si>
  <si>
    <t>Subsídios - Administração local - Região Autónoma dos Madeira</t>
  </si>
  <si>
    <t>Subsídios - Segurança social</t>
  </si>
  <si>
    <t>Subsídios - Instituições s/ fins lucrativos</t>
  </si>
  <si>
    <t>Subsídios - Famílias - Outras</t>
  </si>
  <si>
    <t xml:space="preserve"> Transferências de capital - Sociedades e quase sociedades não financeiras - Públicas</t>
  </si>
  <si>
    <t xml:space="preserve"> Transferências de capital - Sociedades e quase sociedades não financeiras - Privadas</t>
  </si>
  <si>
    <t xml:space="preserve"> Transferências de capital - Sociedades financeiras - Bancos e outras instituições financeiras</t>
  </si>
  <si>
    <t xml:space="preserve"> Transferências de capital - Sociedades financeiras - Companhias de seguros e Fundos de pensões</t>
  </si>
  <si>
    <t xml:space="preserve"> Transferências de capital - Administração central - Estado</t>
  </si>
  <si>
    <t xml:space="preserve"> Transferências de capital - Administração central - Serviços e Fundos Autónomos</t>
  </si>
  <si>
    <t xml:space="preserve"> Transferências de capital - Administração regional - Região Autónoma dos Açores</t>
  </si>
  <si>
    <t xml:space="preserve"> Transferências de capital - Administração regional - Região Autónoma da Madeira</t>
  </si>
  <si>
    <t xml:space="preserve"> Transferências de capital - Administração local - Continente</t>
  </si>
  <si>
    <t xml:space="preserve"> Transferências de capital - Administração local - Região Autónoma dos Açores</t>
  </si>
  <si>
    <t xml:space="preserve"> Transferências de capital - Administração local - Região Autónoma dos Madeira</t>
  </si>
  <si>
    <t xml:space="preserve"> Transferências de capital - Segurança social - Outras transferências</t>
  </si>
  <si>
    <t xml:space="preserve"> Transferências de capital - Instituições s/ fins lucrativos</t>
  </si>
  <si>
    <t xml:space="preserve"> Transferências de capital - Famílias - Outras</t>
  </si>
  <si>
    <t xml:space="preserve"> Transferências de capital - Resto do mundo - União Europeia -  Instituições</t>
  </si>
  <si>
    <t xml:space="preserve"> Transferências de capital - Resto do mundo - Países terceiros e organizações internacionais</t>
  </si>
  <si>
    <t>Juros - Juros da divida pública:</t>
  </si>
  <si>
    <t>Empréstimos a curto prazo:</t>
  </si>
  <si>
    <t>Empréstimos a médio e longo prazos:</t>
  </si>
  <si>
    <t>Ativos financeiros - Outros ativos financeiros:</t>
  </si>
  <si>
    <t>Passivos financeiros - Outros passivos financeiros:</t>
  </si>
  <si>
    <t xml:space="preserve"> Sociedades e quase sociedades não financeiras  - Privadas</t>
  </si>
  <si>
    <t xml:space="preserve"> Sociedades e quase sociedades não financeiras  - Públicas</t>
  </si>
  <si>
    <t xml:space="preserve"> Sociedades financeiras - Bancos e outras instituições financeiras</t>
  </si>
  <si>
    <t xml:space="preserve"> Sociedades financeiras - Companhias de seguros e Fundos de pensões</t>
  </si>
  <si>
    <t xml:space="preserve"> Administração pública central - Estado</t>
  </si>
  <si>
    <t xml:space="preserve"> Administração pública central -  Serviços e Fundos Autónomos</t>
  </si>
  <si>
    <t xml:space="preserve"> Administração pública local - Continente</t>
  </si>
  <si>
    <t xml:space="preserve"> Administração pública local - Regiões autónomas</t>
  </si>
  <si>
    <t xml:space="preserve"> Famílias - Empresário em nome individual</t>
  </si>
  <si>
    <t xml:space="preserve"> Famílias - Outras</t>
  </si>
  <si>
    <t xml:space="preserve"> Resto do mundo - União Europeia -  Instituições</t>
  </si>
  <si>
    <t xml:space="preserve"> Resto do mundo - União Europeia -  Países membros</t>
  </si>
  <si>
    <t>Disposição
do Decreto-Lei n.º 17/2024, de 29 de janeiro (DLEO/2024)/Circular 1409</t>
  </si>
  <si>
    <t>Segurança Social</t>
  </si>
  <si>
    <t>Execução Orçamental Mensal</t>
  </si>
  <si>
    <t>Dia 18 do mês seguinte</t>
  </si>
  <si>
    <t>alínea b) n.º 2 do art.º 102.º</t>
  </si>
  <si>
    <t>Fundos disponíveis, compromissos, contas a pagar e pagamentos em atraso</t>
  </si>
  <si>
    <t>alínea d) n.º 1 do art.º 96.º e alínea a) do n.º 2 do artigo 102.º</t>
  </si>
  <si>
    <t>Registo da execução financeira dos contratos
Até ao dia 15 do mês seguinte após o trimestre</t>
  </si>
  <si>
    <t>Execução Orçamental Trimestral</t>
  </si>
  <si>
    <t>Dia 18 do mês seguinte ao fim do trimestre</t>
  </si>
  <si>
    <t>alínea d) do n.º 2 do art.º 102.º</t>
  </si>
  <si>
    <t>Previsão da Execução Orçamental anual</t>
  </si>
  <si>
    <t>alínea e) do n.º 2 do  art.º 102.º</t>
  </si>
  <si>
    <t>Estimativa da execução orçamental do ano em curso e orçamento para o ano seguinte.</t>
  </si>
  <si>
    <t>-</t>
  </si>
  <si>
    <t>Situação da dívida trimestral e activos em títulos dívida emitidos pelas administrações públicas.</t>
  </si>
  <si>
    <t>alínea g) do n.º 2 do  art.º 102.º</t>
  </si>
  <si>
    <t>Situação da dívida anual e activos em títulos dívida emitidos pelas administrações públicas.</t>
  </si>
  <si>
    <t>Bianual</t>
  </si>
  <si>
    <t>31 de janeiro e 31 de julho</t>
  </si>
  <si>
    <t>alínea f) do n.º 2 do  art.º 102.º</t>
  </si>
  <si>
    <t>Regiões Autónomas</t>
  </si>
  <si>
    <t>Dia 15 do mês seguinte a que se reporta</t>
  </si>
  <si>
    <t>alínea b) do n.º 1 do  art.º 99.º</t>
  </si>
  <si>
    <t>Estimativa das contas não financeiras anuais</t>
  </si>
  <si>
    <t>Semestral</t>
  </si>
  <si>
    <t>Final de fevereiro e final de agosto</t>
  </si>
  <si>
    <t>alínea c) do n.º 1 do art.º 99.º</t>
  </si>
  <si>
    <t xml:space="preserve">
Registo e atualização dos fundos disponíveis, compromissos assumidos, contas a pagar e 
pagamentos em atraso
</t>
  </si>
  <si>
    <t xml:space="preserve">Dia 15 do mês seguinte </t>
  </si>
  <si>
    <t>alínea a) do n.º 1 e nº 4 do art.º 96.º e alínea a) do n.º 1 do art.º 99.º</t>
  </si>
  <si>
    <t>Stock da dívida pública trimestrais</t>
  </si>
  <si>
    <t>Dia 15 de fevereiro do ano seguinte a que respeita</t>
  </si>
  <si>
    <t>alínea e) do n.º 1 do art.º 99.º</t>
  </si>
  <si>
    <t>Informação relativa às entidades reclassificadas nos termos do n.º 4 do art.º 2.º da LEO</t>
  </si>
  <si>
    <t>alínea d) do n.º 1 do art.º 99.º</t>
  </si>
  <si>
    <t>Previsão da dívida semestral</t>
  </si>
  <si>
    <t>Informação sobre o número e despesa com recrutamento de trabalhadores, a qualquer título.</t>
  </si>
  <si>
    <t xml:space="preserve">Final do mês seguinte ao trimestre </t>
  </si>
  <si>
    <t>Informação sobre a celebração de contratos em regime de PPP, concessões e execução de contratos em vigor</t>
  </si>
  <si>
    <t xml:space="preserve">Até ao dia 15 do mês seguinte ao final do trimestre de referência. </t>
  </si>
  <si>
    <t>art.º 100.º</t>
  </si>
  <si>
    <t>Informação a prestar à DGO pelas Entidades Coordenadoras</t>
  </si>
  <si>
    <t>Disposição
do Decreto-Lei n.º 17/2024, de 29 de janeiro (DLEO/2024)/Circular 1409</t>
  </si>
  <si>
    <t>Entidades Coordenadoras dos Programas Orçamentais</t>
  </si>
  <si>
    <t>Relatório mensal de análise  de desvios do Programa Orçamental</t>
  </si>
  <si>
    <t>Extranet</t>
  </si>
  <si>
    <t>Calendário a divulgar.</t>
  </si>
  <si>
    <t>art.º 32.º e art.º 103.º</t>
  </si>
  <si>
    <t>Validação/reporte  das  revisões  das  previsões  mensais  reportadas  e  de  necessidades  e/ou excedentes identificadas pelas entidades do PO</t>
  </si>
  <si>
    <t>Distribuição dos FD de receitas gerais pelas entidades do PO</t>
  </si>
  <si>
    <t>Até ao 2.º dia útil após comunicação efetuada pela DGO</t>
  </si>
  <si>
    <t>Validação dos FD das entidades do PO</t>
  </si>
  <si>
    <t>Até ao 10.º dia útil de cada mês</t>
  </si>
  <si>
    <t>Atualização da execução física do PO</t>
  </si>
  <si>
    <t>Anual - até 8 de março de 2024</t>
  </si>
  <si>
    <t>Reconciliações Bancárias</t>
  </si>
  <si>
    <t>Até final do mês seguinte a que respeita</t>
  </si>
  <si>
    <t xml:space="preserve">Informação prevista quanto à politica de prevenção, habilitação, reabilitação e participação da pessoa com deficiência </t>
  </si>
  <si>
    <t>60 dias após entrada em vigor do DLEO/2024</t>
  </si>
  <si>
    <t>art.º 104.º</t>
  </si>
  <si>
    <t xml:space="preserve">Informação prevista quanto à politica de prevenção da violencia doméstica, de proteção e de assistência às suas vitimas </t>
  </si>
  <si>
    <t>art.º 105.º</t>
  </si>
  <si>
    <t>Prazos relevantes para a execução orçamental</t>
  </si>
  <si>
    <t>PROCEDIMENTO</t>
  </si>
  <si>
    <t>Disposição
do Decreto-Lei n.º 17/2024, de 29 de janeiro (DLEO/2024)/Circular 1409</t>
  </si>
  <si>
    <t>Entidades sem autonomia financeira/
Entidades com autonomia financeira/EPR</t>
  </si>
  <si>
    <t xml:space="preserve">Registo informático das Cativações </t>
  </si>
  <si>
    <t>n.º 1 do art.º 4.º</t>
  </si>
  <si>
    <t>Registo de alterações orçamentais nos sistemas locais (SGR, Gerfip e SIG-DN) ou Sistema de Informação de Gestão Orçamental (SIGO) e no portal da DGO</t>
  </si>
  <si>
    <t>3 dias úteis após despacho de autorização</t>
  </si>
  <si>
    <t xml:space="preserve">Entrada de Pedidos de Libertação de Créditos e Solicitações de Transferência de Fundos na DGO </t>
  </si>
  <si>
    <t>13 de dezembro de 2024</t>
  </si>
  <si>
    <t>n.º 1 do art.º 24.º</t>
  </si>
  <si>
    <t>Pedidos de reembolso de despesas de viagens dos Delegados dos Membros do Conselho da UE</t>
  </si>
  <si>
    <t>Dia 20 do mês seguinte àquele a que respeita</t>
  </si>
  <si>
    <t>ponto 5 da Circular 1346-A de 9/02/2009</t>
  </si>
  <si>
    <t>Pagamento das quotizações para a Caixa Geral de Aposentações</t>
  </si>
  <si>
    <t>Dia 15 do mês seguinte àquele a que respeitam</t>
  </si>
  <si>
    <t>art.º 63.º-A do Decreto-Lei n.º 498/72, de 9 de dezembro, aditado pelo n.º 1 do art.º 73.º do Decreto-Lei n.º 29-A/2012, de 1 de março</t>
  </si>
  <si>
    <t>Liquidação de Fundos de Maneio e Fundos Viagens e alojamento</t>
  </si>
  <si>
    <t>9 de janeiro de 2025</t>
  </si>
  <si>
    <t>n.º 4 do art.º 27.º</t>
  </si>
  <si>
    <t>30 de janeiro de 2025 (b)</t>
  </si>
  <si>
    <t>Entrega de saldos à ECE</t>
  </si>
  <si>
    <t>31 de janeiro de 2025</t>
  </si>
  <si>
    <t xml:space="preserve">n.º 9 do art.º 19.º </t>
  </si>
  <si>
    <t>Entrega de saldos de 2022 com origem em receitas de impostos</t>
  </si>
  <si>
    <t xml:space="preserve">n.º 1 do art.º 18.º </t>
  </si>
  <si>
    <t>Entrega de saldos de 2022 com origem em receitas próprias e europeias na parte correspondente a descativações de receitas gerais e reforços da dotação provisional</t>
  </si>
  <si>
    <t xml:space="preserve">n.ºs 2 e 3 do art.º 19º </t>
  </si>
  <si>
    <t>Integração de saldos de gerência</t>
  </si>
  <si>
    <t>28 de junho de 2024</t>
  </si>
  <si>
    <t>Emissão de meios de pagamento</t>
  </si>
  <si>
    <t>27 de dezembro de 2024 (a)</t>
  </si>
  <si>
    <t>n.º 3 do art.º 24.º</t>
  </si>
  <si>
    <t>Reemissão de ficheiros de pagamentos (data valor efectiva)</t>
  </si>
  <si>
    <t>Data valor reemissão de ficheiros de pagamentos</t>
  </si>
  <si>
    <t>15 de janeiro de 2025</t>
  </si>
  <si>
    <t>n.º 4 do art.º 24.º</t>
  </si>
  <si>
    <t>Cobrança de receitas originadas ou autorizadas até 31 dezembro</t>
  </si>
  <si>
    <t>n.º 6 do art.º 24.º</t>
  </si>
  <si>
    <r>
      <t xml:space="preserve">Envio de comprovativo de entrega de saldos (serviços </t>
    </r>
    <r>
      <rPr>
        <i/>
        <sz val="12"/>
        <color indexed="8"/>
        <rFont val="Calibri"/>
        <family val="2"/>
      </rPr>
      <t>online</t>
    </r>
    <r>
      <rPr>
        <sz val="12"/>
        <color indexed="8"/>
        <rFont val="Calibri"/>
        <family val="2"/>
      </rPr>
      <t xml:space="preserve"> DGO)</t>
    </r>
  </si>
  <si>
    <t>15 dias úteis após a 
publicação do decreto-lei de execução orçamental para 2024</t>
  </si>
  <si>
    <r>
      <t xml:space="preserve">Alterações Orçamentais                                                 </t>
    </r>
    <r>
      <rPr>
        <b/>
        <sz val="12"/>
        <color indexed="8"/>
        <rFont val="Calibri"/>
        <family val="2"/>
      </rPr>
      <t xml:space="preserve">   Processos Documentais</t>
    </r>
  </si>
  <si>
    <r>
      <t>Que careçam</t>
    </r>
    <r>
      <rPr>
        <sz val="12"/>
        <color indexed="8"/>
        <rFont val="Calibri"/>
        <family val="2"/>
      </rPr>
      <t xml:space="preserve"> de despacho do membro do Governo responsável pela área das Finanças</t>
    </r>
  </si>
  <si>
    <t>22 de novembro de 2024</t>
  </si>
  <si>
    <r>
      <t xml:space="preserve">Que não careçam </t>
    </r>
    <r>
      <rPr>
        <sz val="12"/>
        <color indexed="8"/>
        <rFont val="Calibri"/>
        <family val="2"/>
      </rPr>
      <t>de despacho do membro do Governo responsável pela área das Finanças</t>
    </r>
  </si>
  <si>
    <t>Processos relativos a compromissos plurianuais que implicam despesa em 2023</t>
  </si>
  <si>
    <t>15 de novembro de 2024</t>
  </si>
  <si>
    <t>n.º 13 do art.º 44.º</t>
  </si>
  <si>
    <t>19 a 29 de fevereiro de 2025</t>
  </si>
  <si>
    <t>29 de março de 2025</t>
  </si>
  <si>
    <t>Entidades sem autonomia financeira</t>
  </si>
  <si>
    <r>
      <t xml:space="preserve">Alterações orçamentais - </t>
    </r>
    <r>
      <rPr>
        <b/>
        <sz val="12"/>
        <color indexed="8"/>
        <rFont val="Calibri"/>
        <family val="2"/>
      </rPr>
      <t>Processamento informático</t>
    </r>
  </si>
  <si>
    <t>3 dias úteis após o despacho de autorização e até ao 5.º dia útil antes do final do mês
Dia 30 para o mês de dezembro</t>
  </si>
  <si>
    <t>17 de janeiro de 2025</t>
  </si>
  <si>
    <t>(a) Aplicável aos fundos de maneio criados com vista a suportar encargos decorrentes da atividade das Forças Armadas no exterior, bem como do fundo de sustentação e funcionamento criado com vista a suportar as atividades da cooperação técnico-militar nos PALOP e Timor-Leste.</t>
  </si>
  <si>
    <t>Códigos de registo de alterações orçamentais</t>
  </si>
  <si>
    <t>ENTIDADES SEM AUTONOMIA FINANCEIRA</t>
  </si>
  <si>
    <t>FORMA DA ALTERAÇÃO</t>
  </si>
  <si>
    <t>ESPECIFICAÇÃO</t>
  </si>
  <si>
    <t xml:space="preserve">1 - ALTERAÇÕES VERTICAIS - ANULAÇÃO
2 - ALTERAÇÕES VERTICAIS - REFORÇO </t>
  </si>
  <si>
    <t>01 - ORÇAMENTO RETIFICATIVO / SUPLEMENTAR
02 - DOTAÇÃO PROVISIONAL
03 - LEI DO ORÇAMENTO DO ESTADO
04 - MODIFICAÇÃO DE LEIS ORGÂNICAS
05 - GESTÃO FLEXÍVEL DO MINISTÉRIO
06 - GESTÃO FLEXÍVEL EM PROGRAMAS
13 - DOTAÇÕES CENTRALIZADAS</t>
  </si>
  <si>
    <t>3 - ALTERAÇÕES VERTICAIS - REFORÇO E ANULAÇÃO</t>
  </si>
  <si>
    <t>04 - MODIFICAÇÃO DE LEIS ORGÂNICAS
06 - GESTÃO FLEXÍVEL EM PROGRAMAS 
09 - GESTÃO INTERNA DO SERVIÇO</t>
  </si>
  <si>
    <t>4 - CRÉDITOS ESPECIAIS</t>
  </si>
  <si>
    <t>03 - LEI DO ORÇAMENTO DO ESTADO
08 - RECEITAS CONSIGNADAS OU SALDOS</t>
  </si>
  <si>
    <t>5 - CATIVAÇÕES</t>
  </si>
  <si>
    <t>01 - ORÇAMENTO RETIFICATIVO / SUPLEMENTAR
03 - LEI DO ORÇAMENTO DO ESTADO *
07 - DECRETO- LEI DE EXECUÇÃO ORÇAMENTAL *
10 - OUTROS
14 - ADICIONAL POR ALTERAÇÃO ORÇAMENTAL DE REFORÇO
15 - ADICIONAL POR APLICAÇÃO DE SANÇÕES</t>
  </si>
  <si>
    <t>6 - DESCATIVAÇÕES</t>
  </si>
  <si>
    <t xml:space="preserve">01 - ORÇAMENTO RETIFICATIVO / SUPLEMENTAR
10 - OUTROS
11 - EXECUÇÃO DA DOTAÇÃO
15 - ADICIONAL POR APLICAÇÃO DE SANÇÕES
</t>
  </si>
  <si>
    <t>8 - ALTERAÇÕES HORIZONTAIS</t>
  </si>
  <si>
    <t>09 - GESTÃO INTERNA DO SERVIÇO</t>
  </si>
  <si>
    <t>* Para utilização exclusiva da DGO</t>
  </si>
  <si>
    <t>ENTIDADES COM AUTONOMIA FINANCEIRA</t>
  </si>
  <si>
    <t xml:space="preserve">ALTERAÇÃO VERTICAL </t>
  </si>
  <si>
    <t xml:space="preserve">Inscrição/Reforço e Anulação
Inscrição/Reforço
Anulação
</t>
  </si>
  <si>
    <t>ALTERAÇÃO HORIZONTAL</t>
  </si>
  <si>
    <t>CRÉDITOS ESPECIAIS</t>
  </si>
  <si>
    <t>CATIVAÇÕES</t>
  </si>
  <si>
    <t>Lei do Orçamento do Estado *
Decreto-Lei de Execução Orçamental *
Outros
Adicional por alteração orçamental de reforço
Adicional por aplicação de sanções</t>
  </si>
  <si>
    <t>DESCATIVAÇÕES</t>
  </si>
  <si>
    <t>Orçamento retificativo/suplementar
Execução da dotação
Outros
Adicional por aplicação de sanções</t>
  </si>
  <si>
    <t>Para referência, vide Circular série A - 1311</t>
  </si>
  <si>
    <t>Lista de Programas Orçamentais e Endereços Eletrónicos</t>
  </si>
  <si>
    <t>Programa</t>
  </si>
  <si>
    <t>Designação Programa</t>
  </si>
  <si>
    <t>Ministério Executor</t>
  </si>
  <si>
    <t>Entidade coordenadora</t>
  </si>
  <si>
    <t>Endereços de email</t>
  </si>
  <si>
    <t>001</t>
  </si>
  <si>
    <t>ÓRGÃOS DE SOBERANIA</t>
  </si>
  <si>
    <t>Encargos Gerais do Estado</t>
  </si>
  <si>
    <t>PROG.SOBERANIA@DGO.GOV.PT</t>
  </si>
  <si>
    <t>002</t>
  </si>
  <si>
    <t>GOVERNAÇÃO</t>
  </si>
  <si>
    <t>Presidência do Conselho de Ministros</t>
  </si>
  <si>
    <t>Secretaria-Geral da PCM</t>
  </si>
  <si>
    <t>PROG.GOVERNACAO@DGO.GOV.PT</t>
  </si>
  <si>
    <t>Ministério da Coesão Territorial</t>
  </si>
  <si>
    <t>003</t>
  </si>
  <si>
    <t>REPRESENTAÇÃO EXTERNA</t>
  </si>
  <si>
    <t>Ministério dos Negócios Estrangeiros</t>
  </si>
  <si>
    <t>Secretaria-Geral do MNE</t>
  </si>
  <si>
    <t>PROG.REPEXTERNA@DGO.GOV.PT</t>
  </si>
  <si>
    <t>004</t>
  </si>
  <si>
    <t>DEFESA</t>
  </si>
  <si>
    <t>Ministério da Defesa Nacional</t>
  </si>
  <si>
    <t>Secretaria-Geral do MDN</t>
  </si>
  <si>
    <t>PROG.DEFESA@DGO.GOV.PT</t>
  </si>
  <si>
    <t>005</t>
  </si>
  <si>
    <t>SEGURANÇA INTERNA</t>
  </si>
  <si>
    <t>Ministério da Administração Interna</t>
  </si>
  <si>
    <t>Secretaria-Geral do MAI</t>
  </si>
  <si>
    <t>PROG.SEGURANCA@DGO.GOV.PT</t>
  </si>
  <si>
    <t>006</t>
  </si>
  <si>
    <t>JUSTIÇA</t>
  </si>
  <si>
    <t>Ministério da Justiça</t>
  </si>
  <si>
    <t>Instituto de Gestão Financeira e Infraestruturas de Justiça (IGFIJ)</t>
  </si>
  <si>
    <t>PROG.JUSTICA@DGO.GOV.PT</t>
  </si>
  <si>
    <t>007</t>
  </si>
  <si>
    <t>FINANÇAS</t>
  </si>
  <si>
    <t>Ministério das Finanças</t>
  </si>
  <si>
    <t>Secretaria-Geral do MF</t>
  </si>
  <si>
    <t xml:space="preserve">PROG.FINANCAS@DGO.GOV.PT </t>
  </si>
  <si>
    <t>008</t>
  </si>
  <si>
    <t>GESTÃO DA DÍVIDA PÚBLICA</t>
  </si>
  <si>
    <t>Agência de Gestão da Tesouraria e da Dívida Pública (IGCP)</t>
  </si>
  <si>
    <t>PROG.GESTDIV@DGO.GOV.PT</t>
  </si>
  <si>
    <t>009</t>
  </si>
  <si>
    <t>ECONOMIA E MAR</t>
  </si>
  <si>
    <t xml:space="preserve"> Ministério da Economia e Mar</t>
  </si>
  <si>
    <t>Secretaria-Geral do METD</t>
  </si>
  <si>
    <t>PROG.ECONOMIA@DGO.GOV.PT</t>
  </si>
  <si>
    <t>010</t>
  </si>
  <si>
    <t>CULTURA</t>
  </si>
  <si>
    <t>Ministério da Cultura</t>
  </si>
  <si>
    <t>PROG.CULTURA@DGO.GOV.PT</t>
  </si>
  <si>
    <t>011</t>
  </si>
  <si>
    <t>CIÊNCIA, TECNOLOGIA E ENSINO SUPERIOR</t>
  </si>
  <si>
    <t>Ministério da Ciência, Tecnologia e Ensino Superior</t>
  </si>
  <si>
    <t>Instituto de Gestão Financeira da Educação</t>
  </si>
  <si>
    <t>PROG.CIENCIAENSSUP@DGO.GOV.PT</t>
  </si>
  <si>
    <t>012</t>
  </si>
  <si>
    <t>ENSINO BÁSICO E SECUNDÁRIO E ADMINISTRAÇÃO ESCOLAR</t>
  </si>
  <si>
    <t>Ministério da Educação</t>
  </si>
  <si>
    <t>PROG.EDUCACAO@DGO.GOV.PT</t>
  </si>
  <si>
    <t>013</t>
  </si>
  <si>
    <t>TRABALHO, SOLIDARIEDADE E SEGURANÇA SOCIAL</t>
  </si>
  <si>
    <t>Ministério do Trabalho, Solidariedade e Segurança Social</t>
  </si>
  <si>
    <t>Gabinete de Estratégia e Planeamento (GEP) do MSESS</t>
  </si>
  <si>
    <t>PROG.SSS@DGO.GOV.PT</t>
  </si>
  <si>
    <t>014</t>
  </si>
  <si>
    <t>SAÚDE</t>
  </si>
  <si>
    <t>Ministério da Saúde</t>
  </si>
  <si>
    <t>Administração Central do Sistema de Saúde (ACSS)</t>
  </si>
  <si>
    <t>PROG.SAUDE@DGO.GOV.PT</t>
  </si>
  <si>
    <t>015</t>
  </si>
  <si>
    <t>AMBIENTE E AÇÃO CLIMÁTICA</t>
  </si>
  <si>
    <t>Ministério do Ambiente e da Ação Climática</t>
  </si>
  <si>
    <t>Secretaria-Geral do Ambiente</t>
  </si>
  <si>
    <t>PROG.AMBIENTE@DGO.GOV.PT</t>
  </si>
  <si>
    <t>016</t>
  </si>
  <si>
    <t xml:space="preserve">INFRAESTRUTURAS </t>
  </si>
  <si>
    <t xml:space="preserve">Ministério das Infraestruturas </t>
  </si>
  <si>
    <t>PROG.INFRAESTRUTURAS@DGO.GOV.PT</t>
  </si>
  <si>
    <t>017</t>
  </si>
  <si>
    <t>HABITAÇÃO</t>
  </si>
  <si>
    <t>Ministério da Habitação</t>
  </si>
  <si>
    <t>PROG.HABITACAO@DGO.GOV.PT</t>
  </si>
  <si>
    <t>018</t>
  </si>
  <si>
    <t>AGRICULTURA E ALIMENTAÇÃO</t>
  </si>
  <si>
    <t>Ministério da Agricultura e Alimentação</t>
  </si>
  <si>
    <t>Gabinete de Planeamento e Políticas (GPP)</t>
  </si>
  <si>
    <t>PROG.AGRICULTURA@DGO.GOV.PT</t>
  </si>
  <si>
    <t>Lista de outros endereços</t>
  </si>
  <si>
    <t>Designação da entidade emissora</t>
  </si>
  <si>
    <t>SEAF - Secretário de Estado dos Assuntos Fiscais</t>
  </si>
  <si>
    <t>SEAF@DGO.GOV.PT</t>
  </si>
  <si>
    <t>IGFSS - Instituto de Gestão Financeira da Segurança Social</t>
  </si>
  <si>
    <t>IGFSS@DGO.GOV.PT</t>
  </si>
  <si>
    <t>ACSS - Administração Central do Sistema de Saúde</t>
  </si>
  <si>
    <t>ACSS@DGO.GOV.PT</t>
  </si>
  <si>
    <t>CGA - Caixa Geral de Aposentações</t>
  </si>
  <si>
    <t>CGA@DGO.GOV.PT</t>
  </si>
  <si>
    <t>IGCP - Agência da Gestão de Tesouraria e da Dívida Pública</t>
  </si>
  <si>
    <t>IGCP@DGO.GOV.PT</t>
  </si>
  <si>
    <t>DGTF - Direção - Geral de Tesouro e Finanças</t>
  </si>
  <si>
    <t>DGTF@DGO.GOV.PT</t>
  </si>
  <si>
    <t xml:space="preserve">DGAEP - Direção-Geral da Administração e do Emprego Público </t>
  </si>
  <si>
    <t>DGAEP@DGO.GOV.PT</t>
  </si>
  <si>
    <t>GPEARI - Gabinete de Estratégia, Planeamento, Avaliação e Relações Internacionais</t>
  </si>
  <si>
    <t>GPEARI@DGO.GOV.PT</t>
  </si>
  <si>
    <t>UTAP - Unidade Técnica de Acompanhamento de Projetos</t>
  </si>
  <si>
    <t>UTAP@DGO.GOV.PT</t>
  </si>
  <si>
    <t>AT - Autoridade Tributária</t>
  </si>
  <si>
    <t>AT@DGO.GOV.PT</t>
  </si>
  <si>
    <t>IGF - Inspeção - Geral de Finanças</t>
  </si>
  <si>
    <t>IGF@DGO.GOV.PT</t>
  </si>
  <si>
    <t>DGAL - Direção - Geral das Autarquias Locais</t>
  </si>
  <si>
    <t>DGAL@DGO.GOV.PT</t>
  </si>
  <si>
    <t>TC - Tribunal de Contas</t>
  </si>
  <si>
    <t>TC@DGO.GOV.PT</t>
  </si>
  <si>
    <t>AR - Assembleia da Repúnlica</t>
  </si>
  <si>
    <t>AR@DGO.GOV.PT</t>
  </si>
  <si>
    <t>INE - Instituto Nacional de Estatística</t>
  </si>
  <si>
    <t>INE@DGO.GOV.PT</t>
  </si>
  <si>
    <t>Entidade gestora do FEEI</t>
  </si>
  <si>
    <t>FEEI@DGO.GOV.PT</t>
  </si>
  <si>
    <t>BP - Banco de Portugal</t>
  </si>
  <si>
    <t>BP@DGO.GOV.PT</t>
  </si>
  <si>
    <t>RA_Acores@DGO.GOV.PT
RA_Madeira@DGO.GOV.PT</t>
  </si>
  <si>
    <t>Designação por assunto</t>
  </si>
  <si>
    <t>NOVO</t>
  </si>
  <si>
    <t>Plano de Recuperação e Resiliência</t>
  </si>
  <si>
    <t>PRR@dgo.gov.pt</t>
  </si>
  <si>
    <t>Conta Geral do Estado</t>
  </si>
  <si>
    <t>CGE@dgo.gov.pt</t>
  </si>
  <si>
    <t>Investimentos Estruturantes</t>
  </si>
  <si>
    <t>INVEST.ESTRUT@dgo.gov.pt</t>
  </si>
  <si>
    <t>Unidade de Tesouraria do Estado</t>
  </si>
  <si>
    <t>UTE@igcp.pt</t>
  </si>
  <si>
    <t>Mapa de origem e aplicação de Fundos Mensal / Trimestral</t>
  </si>
  <si>
    <t>Ministério:</t>
  </si>
  <si>
    <r>
      <rPr>
        <b/>
        <sz val="11"/>
        <rFont val="Calibri"/>
        <family val="2"/>
      </rPr>
      <t>Entidade</t>
    </r>
    <r>
      <rPr>
        <b/>
        <strike/>
        <sz val="11"/>
        <rFont val="Calibri"/>
        <family val="2"/>
      </rPr>
      <t>:</t>
    </r>
  </si>
  <si>
    <t>Plano de aplicação - Orçamento de Atividades / Projetos</t>
  </si>
  <si>
    <t>Mês de … / Trimestre de … a …</t>
  </si>
  <si>
    <t>unidade: euros</t>
  </si>
  <si>
    <t>DISPONIBILIDADES / PREVISÕES DE RECEITA</t>
  </si>
  <si>
    <t>NECESSIDADES / PREVISÕES DE DESPESA</t>
  </si>
  <si>
    <t>Fontes Financiamento / Económica de Receita</t>
  </si>
  <si>
    <t>Previsões Corrigidas</t>
  </si>
  <si>
    <t>Cobrado Liquido (Acum.)</t>
  </si>
  <si>
    <t>Pagamentos Líquidos  (Acum.)</t>
  </si>
  <si>
    <t>Saldo Disponível</t>
  </si>
  <si>
    <t>Fontes Financiamento / Económica de despesa</t>
  </si>
  <si>
    <t>Compromissos Acumulados</t>
  </si>
  <si>
    <t>Compromissos por pagar</t>
  </si>
  <si>
    <t>Compromissos Exigíveis no mês</t>
  </si>
  <si>
    <t>(1)</t>
  </si>
  <si>
    <t>(2)</t>
  </si>
  <si>
    <t>(3)</t>
  </si>
  <si>
    <t>(4)=(2)-(3)</t>
  </si>
  <si>
    <t>(5)</t>
  </si>
  <si>
    <t>(6)</t>
  </si>
  <si>
    <t>(7)</t>
  </si>
  <si>
    <t>Esforço Financeiro Nacional</t>
  </si>
  <si>
    <t>xxx</t>
  </si>
  <si>
    <t xml:space="preserve"> 06 - Transferências Correntes</t>
  </si>
  <si>
    <t xml:space="preserve"> 01 - Despesas com o Pessoal (b)</t>
  </si>
  <si>
    <t xml:space="preserve"> 06.03 - Administração Central  (a)</t>
  </si>
  <si>
    <t xml:space="preserve"> 01.01.- Remunerações Certas e Permanentes</t>
  </si>
  <si>
    <t xml:space="preserve"> 06.03.01 - Estado</t>
  </si>
  <si>
    <t xml:space="preserve"> 01.xx - …</t>
  </si>
  <si>
    <t>Financiamento da U.E.</t>
  </si>
  <si>
    <t xml:space="preserve"> xx</t>
  </si>
  <si>
    <t xml:space="preserve"> xx.xx</t>
  </si>
  <si>
    <t>Auto financiamento</t>
  </si>
  <si>
    <t>Dívida</t>
  </si>
  <si>
    <t>TOTAL</t>
  </si>
  <si>
    <t xml:space="preserve">Valor a autorizar (c) </t>
  </si>
  <si>
    <t>Notas legenda:</t>
  </si>
  <si>
    <r>
      <t>(a)</t>
    </r>
    <r>
      <rPr>
        <sz val="9"/>
        <rFont val="Calibri"/>
        <family val="2"/>
      </rPr>
      <t xml:space="preserve"> O nível de detalhe para a Receita é o Grupo da classificação económica, com exceção das receitas relativas a transferências provenientes da Administração Central, a detalhar até ao Artigo.</t>
    </r>
  </si>
  <si>
    <r>
      <t>(b)</t>
    </r>
    <r>
      <rPr>
        <sz val="9"/>
        <rFont val="Calibri"/>
        <family val="2"/>
      </rPr>
      <t xml:space="preserve"> O nível de detalhe para a Despesa é o Agrupamento da classificação económica, à exceção das Despesas com o Pessoal a detalhar até ao Subagrupamento.</t>
    </r>
  </si>
  <si>
    <r>
      <t>(c)</t>
    </r>
    <r>
      <rPr>
        <sz val="9"/>
        <rFont val="Calibri"/>
        <family val="2"/>
      </rPr>
      <t xml:space="preserve"> O valor da STF a autorizar corresponde ao Total do Saldo disponível (exceto o financiamento da U.E.) menos a totalidade dos compromissos exigíveis no mês (exceto o financiamento da U.E.)</t>
    </r>
    <r>
      <rPr>
        <b/>
        <sz val="9"/>
        <rFont val="Calibri"/>
        <family val="2"/>
      </rPr>
      <t>.</t>
    </r>
  </si>
  <si>
    <t xml:space="preserve">Nota explicativa </t>
  </si>
  <si>
    <t>Os Compromissos acumulados não podem ser superiores aos fundos disponíveis apurados.</t>
  </si>
  <si>
    <t>Os compromissos acumulados têm de ser superiores aos compromissos por pagar e estes superiores aos compromissos exigíveis no mês.</t>
  </si>
  <si>
    <t>Responsável pela informação:</t>
  </si>
  <si>
    <t xml:space="preserve">Telefone: </t>
  </si>
  <si>
    <t xml:space="preserve">Fax: </t>
  </si>
  <si>
    <t>E-mail:</t>
  </si>
  <si>
    <t>ANEXO X - Grupos de Fontes de Financiamento</t>
  </si>
  <si>
    <t>Códigos de Fonte de Financiamento</t>
  </si>
  <si>
    <t>Receitas de Impostos</t>
  </si>
  <si>
    <t>Receitas Próprias</t>
  </si>
  <si>
    <t>Fundos Europeus</t>
  </si>
  <si>
    <t>Transferências no âmbito das AP</t>
  </si>
  <si>
    <t>Administração
 Central</t>
  </si>
  <si>
    <t>313 - Saldos de RI não afetas a projetos cofinanciados</t>
  </si>
  <si>
    <t>Fontes de
 Financiamento 400 (B) (C)</t>
  </si>
  <si>
    <t>316 -  Saldos de RI com origem em transferências entre entidades</t>
  </si>
  <si>
    <t>321 - Créditos Externos consignados pelo Estado</t>
  </si>
  <si>
    <t>358 - Saldos de RI afetas a projetos cofinanciados (A)</t>
  </si>
  <si>
    <t>361 - RP afetas a projetos cofinanciados</t>
  </si>
  <si>
    <t>a</t>
  </si>
  <si>
    <t>367 - RP afetas a projetos cofinanciados</t>
  </si>
  <si>
    <t>368 - Saldos de RP afetas a projetos cofinanciados (A)</t>
  </si>
  <si>
    <t>31C - Receita de impostos de Dot. Provisional e Centralizadas (DPC), não afetas a projetos cofinanciados (A)</t>
  </si>
  <si>
    <t>373 - Saldos de RI Consignadas não afetas a projetos cofinanciados (A)</t>
  </si>
  <si>
    <t>31D - Receita de impostos de DPC, afetas a projetos cofinanciados (A)</t>
  </si>
  <si>
    <t>374 - Saldos de RI Consignadas afetas a projetos cofinanciados (A)</t>
  </si>
  <si>
    <t>31B - Transferências de RI - PR - Empréstimos, entre organismo</t>
  </si>
  <si>
    <t>311 - RI não afetas a projetos cofinanciados</t>
  </si>
  <si>
    <t>511 - RP do ano - Com origem em RI poveniente do OE</t>
  </si>
  <si>
    <t>31E-Transferências de RI de DPC entre organismos não afetas a projetos cofinanciados (A)</t>
  </si>
  <si>
    <t>331 - Financiamento Nacional por conta de fundos europeus (A)
332 - Financiamento Nacional RI por conta de PRR (A);</t>
  </si>
  <si>
    <t>512 - RP do ano - Com origem em reembolsos de beneficiários de fundos europeus</t>
  </si>
  <si>
    <t>31F-Transferências de RI de DPC entre organismos afetas a projetos cofinanciados (A)</t>
  </si>
  <si>
    <t>341 - Receita de impostos de OT Verdes, não afetas a projetos cofinanciados</t>
  </si>
  <si>
    <t>513 - RP do ano - Com outras origens</t>
  </si>
  <si>
    <t>31G - Transferências de RI – PRR – Empréstimos, entre organismos - IVA</t>
  </si>
  <si>
    <t>342 - Receitas de impostos de OT Verdes, afetas a projetos cofinanciados</t>
  </si>
  <si>
    <t>514 - RP do ano - Sem possibilidade de transição</t>
  </si>
  <si>
    <t>31H - Transferências de RI entre organismos - PRR - Reembolsos IVA</t>
  </si>
  <si>
    <t>351 - RI afetas a projetos cofinanciados</t>
  </si>
  <si>
    <t>515 - RP do ano - Com origem em RI de DPC provenientes do OE (A)</t>
  </si>
  <si>
    <t>31I - Transferências de RI – PRR – Empréstimos, por conta de Fundos Nacionais</t>
  </si>
  <si>
    <t>521 - Saldos de RP transitados - Com origem em RI provenientes do OE (A)</t>
  </si>
  <si>
    <t>31J - Saldos de Transferências de RI entre organismos - PRR - Reembolsos IVA</t>
  </si>
  <si>
    <t>357 - RI afetas a projetos cofinanciados</t>
  </si>
  <si>
    <t>522 - Saldos de RP transitados - Com outras origens</t>
  </si>
  <si>
    <t>317 - RI - Indemnizações compensatórias afetas a projetos cofinanciados (CPN)</t>
  </si>
  <si>
    <t>371 - RI Consignadas não afetas a projetos cofinanciados</t>
  </si>
  <si>
    <t>523 - Saldos de RP transitados - Com origem em reembolsos de beneficiários de fundos europeus (A)</t>
  </si>
  <si>
    <t>318 - RI - Indemnizações compensatórias não afetas a projetos cofinanciados</t>
  </si>
  <si>
    <t>372 - RI Consignadas afetas a projetos cofinanciados</t>
  </si>
  <si>
    <t>531 - Financiamento Nacional RP por conta de fundos europeus (A)</t>
  </si>
  <si>
    <t>319 - Transferências de RI entre organismos</t>
  </si>
  <si>
    <t>532 - Financiamento Nacional RP por conta de PRR (A)</t>
  </si>
  <si>
    <t>359 - Transferências de RI afetas a projetos cofinanciados entre organismos</t>
  </si>
  <si>
    <t>561 - Fundos Internacionais</t>
  </si>
  <si>
    <t>369 - Transferências de RP afetas a projetos cofinanciados entre organismos</t>
  </si>
  <si>
    <t>562 - Saldos de Fundos Internacionais (A)</t>
  </si>
  <si>
    <t>541 - Transferências de RP entre organismos</t>
  </si>
  <si>
    <t>711 - Contração de empréstimos - No sistema bancário interno</t>
  </si>
  <si>
    <t>551 - Transferências no âmbito das AP de RP por conta de Fundos Europeus (A)</t>
  </si>
  <si>
    <t>552 - Transferências de Financiamento Nacional por conta de PRR entre organismos (A)</t>
  </si>
  <si>
    <t>717 - Plano de Recuperação e Resiliência - Empréstimos</t>
  </si>
  <si>
    <t>718 - Saldos de Plano de Recuperação e Resiliência – Empréstimos (A)</t>
  </si>
  <si>
    <t>719 - Plano de Recuperação e Resiliência - Empréstimos - IVA</t>
  </si>
  <si>
    <t>721 - Dotações de capital - Entidade da AC - com origem em RI</t>
  </si>
  <si>
    <t>723 - Dotações de capital - Realizadas por outras entidades</t>
  </si>
  <si>
    <t>724 - Saldos de Dotações de capital com origem em financiamento nacional</t>
  </si>
  <si>
    <t>725 - Saldos de Dotações de capital com origem em financiamento europeu</t>
  </si>
  <si>
    <t>726 - Entidade da Administração Central - com origem em receitas de impostos afetas a projetos
 cofinanciados (CPN)</t>
  </si>
  <si>
    <t>(A) A utilizar apenas durante a execução orçamental.</t>
  </si>
  <si>
    <t>(B) Fontes 488, 491 e 492 a utilizar apenas durante a execução orçamental.</t>
  </si>
  <si>
    <t>(C) Fonte 48B apenas aplicável a fluxos financeiros (transferências) associados a projetos no âmbito do PRR, com origem em entidades não inseridas na Administração Central. Implica, sempre, que tenha ocorrido prévia relevação orçamental na FF 483 de fluxos financeiros (transferências) destinados a entidades
 não inseridas na Administração Central. No OE2022 este código de FF teve outra finalidade, que atualmente se enquadra na FF 718.</t>
  </si>
  <si>
    <t>ANEXO XI - Análise de gestão flexível - quadro resumo</t>
  </si>
  <si>
    <t>Notas genéricas aos quadros (não aplicável ao quadro 4):</t>
  </si>
  <si>
    <t>1 - Os apuramentos devem ser efetuados para as Entidades inseridas no subsetor Estado, aqui se incluindo os serviços de transferências do OE para os Serviços e Fundos Autónomos:</t>
  </si>
  <si>
    <t>- No âmbito do orçamento de atividades;</t>
  </si>
  <si>
    <t>- Excluindo Fundos Europeus;</t>
  </si>
  <si>
    <t>- Excluindo dotações disponíveis geradas por via de reforços com contrapartida na dotação provisional e descativos (alínea h) do n.º 3 do artigo 8.º do DLEO).</t>
  </si>
  <si>
    <t>2 - Os quadros dos Anexos XI.A a XI.D devem ser elaborados de forma a permitir distinguir entre receitas gerais e receitas próprias, viablizando, assim, o preenchimento do Quadro Resumo com essa desagregação.</t>
  </si>
  <si>
    <t xml:space="preserve">PROGRAMA: XXX - </t>
  </si>
  <si>
    <t>Quadro Resumo das Disponibilidades Detetadas na análise dos Agrupamentos (*)</t>
  </si>
  <si>
    <t>UNIDADE: EUROS</t>
  </si>
  <si>
    <t>Designação Serviço POR EXTENSO</t>
  </si>
  <si>
    <t>SALDO PREVISÍVEL</t>
  </si>
  <si>
    <t>Fundamentação do não recurso à gestão flexivel</t>
  </si>
  <si>
    <t>Agrupamento 01.00.00</t>
  </si>
  <si>
    <t>Agrupamento 02.00.00</t>
  </si>
  <si>
    <t>Agrupamento xx.00.00</t>
  </si>
  <si>
    <t>Total</t>
  </si>
  <si>
    <t>…</t>
  </si>
  <si>
    <t>Entidade A</t>
  </si>
  <si>
    <t xml:space="preserve">       Receitas de Impostos</t>
  </si>
  <si>
    <t xml:space="preserve">       Receitas Próprias</t>
  </si>
  <si>
    <t>Entidade B</t>
  </si>
  <si>
    <t>Entidade C</t>
  </si>
  <si>
    <t>Entidade D</t>
  </si>
  <si>
    <t>Entidade …</t>
  </si>
  <si>
    <t>Total do Programa</t>
  </si>
  <si>
    <t>(*) Apenas as entidades onde se verificou em qualquer dos agrupamentos "saldo disponível" .</t>
  </si>
  <si>
    <t>Notas:</t>
  </si>
  <si>
    <t>Na fundamentação devem ser evidenciados compromissos e necessidades que impossibilitam o recurso à gestão flexível.</t>
  </si>
  <si>
    <t>Coluna (1) - Reflete o apuramento efetuado nos quadros constantes do Anexo Xi.A</t>
  </si>
  <si>
    <t>Coluna (2) - Reflete o apuramento efetuado no quadro constante do Anexo Xi.B</t>
  </si>
  <si>
    <t>Coluna (3) - Reflete o apuramento efetuado no quadro constante do Anexo Xi.C</t>
  </si>
  <si>
    <t>ANEXO XI.A - Análise de gestão flexível - despesas com pessoal</t>
  </si>
  <si>
    <t>PROGRAMA: XXX -</t>
  </si>
  <si>
    <t xml:space="preserve">Quadro 1 - Apuramento de necessidades de financiamento em Despesas com o Pessoal </t>
  </si>
  <si>
    <t>Quadro 1.1 - Remunerações Certas e Permanentes</t>
  </si>
  <si>
    <t>Rubricas de classificação económica</t>
  </si>
  <si>
    <t xml:space="preserve">Orçamento Corrigido expurgado de Cativos  </t>
  </si>
  <si>
    <t>Pagamentos do mês</t>
  </si>
  <si>
    <t>Situações não repetitivas</t>
  </si>
  <si>
    <t>Projeção</t>
  </si>
  <si>
    <t xml:space="preserve">(4) </t>
  </si>
  <si>
    <t xml:space="preserve"> (5) = (1)-[(4)+(3)] </t>
  </si>
  <si>
    <t xml:space="preserve">Remunerações certas e permanentes (01.01.01 a 01.01.12) </t>
  </si>
  <si>
    <t>Subsídio refeição (01.01.13)</t>
  </si>
  <si>
    <t>Subsidio de Natal e férias (01.01.14), sendo:</t>
  </si>
  <si>
    <t>Subsídio de Natal (01.01.14.SN.00)</t>
  </si>
  <si>
    <t xml:space="preserve">Subsídio de férias (01.01.14.SF.00) </t>
  </si>
  <si>
    <t>TOTAL A</t>
  </si>
  <si>
    <t>TOTAL B</t>
  </si>
  <si>
    <t>TOTAL C</t>
  </si>
  <si>
    <t>TOTAL …</t>
  </si>
  <si>
    <t>TOTAL do Programa</t>
  </si>
  <si>
    <t>Quadro 1.2 - Abonos Variáveis ou Eventuais</t>
  </si>
  <si>
    <t>Designação Serviço por extenso</t>
  </si>
  <si>
    <t>Projeção Linear</t>
  </si>
  <si>
    <t>(4) 
(ver notas ao quadro)</t>
  </si>
  <si>
    <t>(5) = (1)-[(4)+(3)]</t>
  </si>
  <si>
    <t>Quadro 1.3 - Segurança Social</t>
  </si>
  <si>
    <t>(4) (ver notas ao quadro)</t>
  </si>
  <si>
    <t xml:space="preserve">Contribuições para a CGA (01.03.05 A0.A0) </t>
  </si>
  <si>
    <t>Contribuições para a CGA - Subsídio férias</t>
  </si>
  <si>
    <t>Contribuições para a SS (01.03.05 A0.B0)</t>
  </si>
  <si>
    <t>Contribuições para a SS - Subsídio férias</t>
  </si>
  <si>
    <t>Total A</t>
  </si>
  <si>
    <t>Total B</t>
  </si>
  <si>
    <t>Total C</t>
  </si>
  <si>
    <t>Total …</t>
  </si>
  <si>
    <t>ANEXO XI.B - Análise de gestão flexível - aquisição de bens e serviços</t>
  </si>
  <si>
    <t>Quadro 2 - Aquisição de Bens e Serviços (*)</t>
  </si>
  <si>
    <t>Orçamento Corrigido expurgado de Cativos  OE2024  (Mês)</t>
  </si>
  <si>
    <t>Execução no final de 2023</t>
  </si>
  <si>
    <t xml:space="preserve"> (3) = (1)-(2) 
</t>
  </si>
  <si>
    <t>Aquisição de bens</t>
  </si>
  <si>
    <t>Aquisição de serviços</t>
  </si>
  <si>
    <t xml:space="preserve">  Total de Aquisição de bens e serviços</t>
  </si>
  <si>
    <t>Toal do Programa</t>
  </si>
  <si>
    <t>(*) Por agregados de fontes de financiamento (Receitas Gerais e Receitas Próprias), excluíndo o financiamento de União Europeia) e segmentando as "Dotações Específicas".</t>
  </si>
  <si>
    <t>No caso de Receitas próprias apresentar um Mapa com a cobrança e variação homólogo face a igual período do ano anterior.</t>
  </si>
  <si>
    <t>ANEXO XI.C - Análise de gestão flexível - restantes agrupamentos</t>
  </si>
  <si>
    <t>Quadro 3.x - Modelo para cada um dos restantes agrupamentos (*)</t>
  </si>
  <si>
    <t>Agrupamento (**)</t>
  </si>
  <si>
    <t xml:space="preserve">      Subagrupamento</t>
  </si>
  <si>
    <t xml:space="preserve">       Rubrica A</t>
  </si>
  <si>
    <t xml:space="preserve">       Rubrica B</t>
  </si>
  <si>
    <t xml:space="preserve">              ...</t>
  </si>
  <si>
    <t xml:space="preserve">(*) Por agregados de fontes de financiamento (Receitas Gerais e Receitas Próprias), excluíndo o financiamento de União Europeia) </t>
  </si>
  <si>
    <t>e segmentando os "Dotações Específicas".</t>
  </si>
  <si>
    <t>(**) Usar o detalhe da classificação económica melhor se ajuste ao serviço/Programa face ao seu peso no orçamento do Programa.</t>
  </si>
  <si>
    <t>ANEXO XI.D - Análise de gestão flexível - necessidades de financiamento efectivas e excedentes orçamentais</t>
  </si>
  <si>
    <t>Quadro 4 - PME(*) - Necessidades de Financiamento efetivas e excedentes orçamentais</t>
  </si>
  <si>
    <t xml:space="preserve">Mês de Reporte: ………... </t>
  </si>
  <si>
    <t>Necessidades de Financiamento</t>
  </si>
  <si>
    <t>Excedentes orçamentais</t>
  </si>
  <si>
    <t>Disponibilidades</t>
  </si>
  <si>
    <t>Observações/Justificações</t>
  </si>
  <si>
    <t>(3)=(1)-(2)</t>
  </si>
  <si>
    <t>(4)</t>
  </si>
  <si>
    <t>(*) Previsão Mensal de Execução</t>
  </si>
  <si>
    <t>Nota: Este quadro visa apresentar, em complemento aos apuramentos efetuados nos restantes quadros, as necessidades e folgas existentes no Programa, que tenham sido identificadas aquando da realização do último exercício de previsão disponível.</t>
  </si>
  <si>
    <t xml:space="preserve">Anexo XII - Verificação da compensação de encargos na contratação de aquisição de bens e serviços </t>
  </si>
  <si>
    <t>(prevista na alínea a) do n.º 1 do artigo 42.º da Lei do OE2024</t>
  </si>
  <si>
    <t>(euros)</t>
  </si>
  <si>
    <t>Entidades</t>
  </si>
  <si>
    <t>Encargos globais pagos
em 2023</t>
  </si>
  <si>
    <t>Cabimentos</t>
  </si>
  <si>
    <t>Margens</t>
  </si>
  <si>
    <t>Contrato em apreciação está abrangido pelo n.º 3 do artigo 64.º ?</t>
  </si>
  <si>
    <t>Em caso afirmativo identificar a compensação para efeitos do cumprimento do disposto no n.º 1.</t>
  </si>
  <si>
    <t>(a)</t>
  </si>
  <si>
    <t>(b)</t>
  </si>
  <si>
    <t>(c)</t>
  </si>
  <si>
    <t>(d)=(a)-(b)</t>
  </si>
  <si>
    <t>SIM</t>
  </si>
  <si>
    <t>NÃO</t>
  </si>
  <si>
    <t>ENT X</t>
  </si>
  <si>
    <t>X</t>
  </si>
  <si>
    <t>Fundamentação</t>
  </si>
  <si>
    <t>ENT Y</t>
  </si>
  <si>
    <t>Anexo XIII - Informação relativa a reconciliações bancárias</t>
  </si>
  <si>
    <t>Unidade: Euros</t>
  </si>
  <si>
    <t>Entidade</t>
  </si>
  <si>
    <t>Saldo tesouraria</t>
  </si>
  <si>
    <t>Saldo contabilístico</t>
  </si>
  <si>
    <t>Diferença</t>
  </si>
  <si>
    <t>Explicação para as diferenças apuradas</t>
  </si>
  <si>
    <t>Banca Comercial</t>
  </si>
  <si>
    <t>IGCP</t>
  </si>
  <si>
    <t>(3)=(1)+(2)</t>
  </si>
  <si>
    <t>(5)=(4)-(3)</t>
  </si>
  <si>
    <t>Entidade 1</t>
  </si>
  <si>
    <t>Entidade 2</t>
  </si>
  <si>
    <t>Entidade 3</t>
  </si>
  <si>
    <t>Entidade ...</t>
  </si>
  <si>
    <t>Total do PO</t>
  </si>
  <si>
    <t>Apenas carecem de justificação as diferenças superiores a 10.000 euros.</t>
  </si>
  <si>
    <t>Caso exista mais de uma explicação para as diferenças identificadas, cada um desses fatores deve ser quantificado.</t>
  </si>
  <si>
    <t>Em complemento ao quadro são ainda remetidas por parte de cada uma das entidades dele constantes declarações quanto à adequada relevação da receita arrecadada nos sistemas orçamentais, assinadas pelo responsável financeiro, conforme modelo infra:</t>
  </si>
  <si>
    <t>"Declaro que a receita arrecadada pela Entidade se encontra adequadamente relevada na contabilidade orçamental e financeira."</t>
  </si>
  <si>
    <t>Anexo XIV</t>
  </si>
  <si>
    <t>Tabela de Fontes de Financiamento</t>
  </si>
  <si>
    <t>Código</t>
  </si>
  <si>
    <t>Nivel 1</t>
  </si>
  <si>
    <t>Nivel 2</t>
  </si>
  <si>
    <t>Nivel 3</t>
  </si>
  <si>
    <t>Descrição</t>
  </si>
  <si>
    <t>300</t>
  </si>
  <si>
    <t>Esforço financeiro nacional (OE)</t>
  </si>
  <si>
    <t>310</t>
  </si>
  <si>
    <t>Receitas de Impostos não afetas a projetos cofinanciados</t>
  </si>
  <si>
    <t>311</t>
  </si>
  <si>
    <t>RI não afetas a projetos cofinanciados</t>
  </si>
  <si>
    <t>...</t>
  </si>
  <si>
    <t>.</t>
  </si>
  <si>
    <t>313</t>
  </si>
  <si>
    <t>Saldos de RI não afetas a projetos cofinanciados (A)</t>
  </si>
  <si>
    <t>316</t>
  </si>
  <si>
    <t>Saldos de RI com origem em transferências entre entidades</t>
  </si>
  <si>
    <t>317</t>
  </si>
  <si>
    <t>RI - Indemnizações compensatórias afetas a projetos cofinanciados (CPN)</t>
  </si>
  <si>
    <t>318</t>
  </si>
  <si>
    <t>RI - Indemnizações compensatórias não afetas a projetos cofinanciados</t>
  </si>
  <si>
    <t>319</t>
  </si>
  <si>
    <t>Transferências de RI entre organismos</t>
  </si>
  <si>
    <t>31B</t>
  </si>
  <si>
    <t>B</t>
  </si>
  <si>
    <t>Transferências de RI – PRR – Empréstimos, entre organismos</t>
  </si>
  <si>
    <t>31C</t>
  </si>
  <si>
    <t>C</t>
  </si>
  <si>
    <t>Receita de impostos de Dot. Provisional e Centralizadas (DPC), não afetas a projetos cofinanciados (A)</t>
  </si>
  <si>
    <t>31D</t>
  </si>
  <si>
    <t>D</t>
  </si>
  <si>
    <t>Receita de impostos de DPC, afetas a projetos cofinanciados (A)</t>
  </si>
  <si>
    <t>31E</t>
  </si>
  <si>
    <t>E</t>
  </si>
  <si>
    <t>Transferências de RI de DPC entre organismos não afetas a projetos cofinanciados (A)</t>
  </si>
  <si>
    <t>31F</t>
  </si>
  <si>
    <t>F</t>
  </si>
  <si>
    <t>Transferências de RI de DPC entre organismos afetas a projetos cofinanciados (A)</t>
  </si>
  <si>
    <t>31G</t>
  </si>
  <si>
    <t>G</t>
  </si>
  <si>
    <t>Transferências de RI – PRR – Empréstimos, entre organismos - IVA</t>
  </si>
  <si>
    <t>31H</t>
  </si>
  <si>
    <t>H</t>
  </si>
  <si>
    <t>Transferências de RI entre organismos - PRR - Reembolsos IVA</t>
  </si>
  <si>
    <t>31I</t>
  </si>
  <si>
    <t>I</t>
  </si>
  <si>
    <t>Transferências de RI – PRR – Empréstimos, por conta de Fundos Nacionais</t>
  </si>
  <si>
    <t>31J</t>
  </si>
  <si>
    <t>J</t>
  </si>
  <si>
    <t>Saldos de Transferências de RI entre organismos - PRR - Reembolsos IVA</t>
  </si>
  <si>
    <t>NOVA</t>
  </si>
  <si>
    <t>320</t>
  </si>
  <si>
    <t>Créditos externos consignados pelo Estado</t>
  </si>
  <si>
    <t>321</t>
  </si>
  <si>
    <t>330</t>
  </si>
  <si>
    <t>Financiamento Nacional por conta de fundos europeus (A)</t>
  </si>
  <si>
    <t>331</t>
  </si>
  <si>
    <t>Financiamento Nacional por conta de PRR (A)</t>
  </si>
  <si>
    <t>Obrigações do Tesouro - Verdes</t>
  </si>
  <si>
    <t>Receita de impostos de OT Verdes, não afetas a projetos cofinanciados</t>
  </si>
  <si>
    <t>Receitas de impostos de OT Verdes, afetas a projetos cofinanciados</t>
  </si>
  <si>
    <t>350</t>
  </si>
  <si>
    <t>Receitas de Impostos afetas a projetos cofinanciados</t>
  </si>
  <si>
    <t>351</t>
  </si>
  <si>
    <t>RI afetas a projetos cofinanciados-Feder</t>
  </si>
  <si>
    <t>352</t>
  </si>
  <si>
    <t>RI afetas a projetos cofinanciados-F.Coesão</t>
  </si>
  <si>
    <t>353</t>
  </si>
  <si>
    <t>RI afetas a projetos cofinanciados-FSE</t>
  </si>
  <si>
    <t>354</t>
  </si>
  <si>
    <t>RI afetas a projetos cofinanciados-Feoga Orientação/FEADER</t>
  </si>
  <si>
    <t>355</t>
  </si>
  <si>
    <t>RI afetas a projetos cofinanciados-Feoga Garantia/FEAGA</t>
  </si>
  <si>
    <t>356</t>
  </si>
  <si>
    <t>RI afetas a projetos cofinanciados-FEP/FEAMP e outros no âmbito dos setores do mar e das pescas</t>
  </si>
  <si>
    <t>357</t>
  </si>
  <si>
    <t>RI afetas a projetos cofinanciados-Outros*</t>
  </si>
  <si>
    <t>358</t>
  </si>
  <si>
    <t>Saldos de RI afetas a projetos cofinanciados (A)</t>
  </si>
  <si>
    <t>359</t>
  </si>
  <si>
    <t>Transferências de RI afetas a projetos cofinanciados entre organismos</t>
  </si>
  <si>
    <t>360</t>
  </si>
  <si>
    <t>Receita Própria afeta a projetos cofinanciados</t>
  </si>
  <si>
    <t>361</t>
  </si>
  <si>
    <t>RP afetas a projetos cofinanciados-Feder</t>
  </si>
  <si>
    <t>362</t>
  </si>
  <si>
    <t>RP afetas a projetos cofinanciados-F.Coesão</t>
  </si>
  <si>
    <t>363</t>
  </si>
  <si>
    <t>RP afetas a projetos cofinanciados-FSE</t>
  </si>
  <si>
    <t>364</t>
  </si>
  <si>
    <t>RP afetas a projetos cofinanciados-Feoga Orientação/FEADER</t>
  </si>
  <si>
    <t>365</t>
  </si>
  <si>
    <t>RP afetas a projetos cofinanciados-Feoga Garantia/FEAGA</t>
  </si>
  <si>
    <t>366</t>
  </si>
  <si>
    <t>RP afetas a projetos cofinanciados-FEP/FEAMP e outros no âmbito dos setores do mar e das pescas</t>
  </si>
  <si>
    <t>367</t>
  </si>
  <si>
    <t>RP afetas a projetos cofinanciados-Outros*</t>
  </si>
  <si>
    <t>368</t>
  </si>
  <si>
    <t>Saldos de RP afetas a projetos cofinanciados (A)</t>
  </si>
  <si>
    <t>369</t>
  </si>
  <si>
    <t>Transferências de RP afetas a projetos cofinanciados entre organismos</t>
  </si>
  <si>
    <t>370</t>
  </si>
  <si>
    <t>Receitas de Impostos Consignadas</t>
  </si>
  <si>
    <t>371</t>
  </si>
  <si>
    <t>Receitas de Impostos Consignadas não afetas a projetos cofinanciados</t>
  </si>
  <si>
    <t>372</t>
  </si>
  <si>
    <t>Receitas de Impostos Consignadas afetas a projetos cofinanciados</t>
  </si>
  <si>
    <t>373</t>
  </si>
  <si>
    <t>Saldos de RI Consignadas não afetas a projetos cofinanciados (A)</t>
  </si>
  <si>
    <t>374</t>
  </si>
  <si>
    <t>Saldos de RI Consignadas afetas a projetos cofinanciados (A)</t>
  </si>
  <si>
    <t>400</t>
  </si>
  <si>
    <t>Financiamento da EU</t>
  </si>
  <si>
    <t>410</t>
  </si>
  <si>
    <t xml:space="preserve">Feder </t>
  </si>
  <si>
    <t>411</t>
  </si>
  <si>
    <t>Feder - Competitividade e Internacionalização</t>
  </si>
  <si>
    <t>412</t>
  </si>
  <si>
    <t>Feder - Norte 2020/2030</t>
  </si>
  <si>
    <t>413</t>
  </si>
  <si>
    <t>Feder - Centro 2020/2030</t>
  </si>
  <si>
    <t>414</t>
  </si>
  <si>
    <t>Feder - Lisboa 2020/2030</t>
  </si>
  <si>
    <t>415</t>
  </si>
  <si>
    <t>Feder - Alentejo 2020/2030</t>
  </si>
  <si>
    <t>416</t>
  </si>
  <si>
    <t>Feder - Cresc Algarve 2020/2030</t>
  </si>
  <si>
    <t>417</t>
  </si>
  <si>
    <t>Feder - PO Assistência Técnica 2020/2030</t>
  </si>
  <si>
    <t>418</t>
  </si>
  <si>
    <t>Feder - QREN</t>
  </si>
  <si>
    <t>41A</t>
  </si>
  <si>
    <t>A</t>
  </si>
  <si>
    <t>Feder - PITD 2030</t>
  </si>
  <si>
    <t>420</t>
  </si>
  <si>
    <t>Feder Cooperação</t>
  </si>
  <si>
    <t>421</t>
  </si>
  <si>
    <t>Feder - PO Transfonteiriço Espanha-Portugal</t>
  </si>
  <si>
    <t>422</t>
  </si>
  <si>
    <t>Feder - PO Transnacional</t>
  </si>
  <si>
    <t>423</t>
  </si>
  <si>
    <t>Feder - PO Interregional</t>
  </si>
  <si>
    <t>430</t>
  </si>
  <si>
    <t>Fundo de Coesão</t>
  </si>
  <si>
    <t>431</t>
  </si>
  <si>
    <t>Fundo de Coesão - Competitividade e Internacionalização</t>
  </si>
  <si>
    <t>432</t>
  </si>
  <si>
    <t>Fundo de Coesão - SEUR</t>
  </si>
  <si>
    <t>433</t>
  </si>
  <si>
    <t>Fundo de Coesão - QREN</t>
  </si>
  <si>
    <t>Fundo de Coesão - PAC´s 2030</t>
  </si>
  <si>
    <t>440</t>
  </si>
  <si>
    <t>Fundo Social Europeu</t>
  </si>
  <si>
    <t>441</t>
  </si>
  <si>
    <t>Fundo Social Europeu - Competitividade e Internacionalização</t>
  </si>
  <si>
    <t>442</t>
  </si>
  <si>
    <t>Fundo Social Europeu - PO Inclusão Social e Emprego</t>
  </si>
  <si>
    <t>443</t>
  </si>
  <si>
    <t>Fundo Social Europeu - PO Capital Humano</t>
  </si>
  <si>
    <t>444</t>
  </si>
  <si>
    <t>Fundo Social Europeu - Norte 2020/2030</t>
  </si>
  <si>
    <t>445</t>
  </si>
  <si>
    <t>Fundo Social Europeu - Centro 2020/2030</t>
  </si>
  <si>
    <t>446</t>
  </si>
  <si>
    <t>Fundo Social Europeu - Lisboa 2020/2030</t>
  </si>
  <si>
    <t>447</t>
  </si>
  <si>
    <t>Fundo Social Europeu - Alentejo 2020/2030</t>
  </si>
  <si>
    <t>448</t>
  </si>
  <si>
    <t>Fundo Social Europeu - Cresc Algarve 2020/2030</t>
  </si>
  <si>
    <t>449</t>
  </si>
  <si>
    <t>Fundo Social Europeu - QREN</t>
  </si>
  <si>
    <t>44A</t>
  </si>
  <si>
    <t>Fundo Social Europeu - PITD 2030</t>
  </si>
  <si>
    <t>44B</t>
  </si>
  <si>
    <t>Fundo Social Europeu - PDQI 2030</t>
  </si>
  <si>
    <t>450</t>
  </si>
  <si>
    <t>Feoga  Orientação / FEADER</t>
  </si>
  <si>
    <t>451</t>
  </si>
  <si>
    <t>Feoga  Orientação</t>
  </si>
  <si>
    <t>452</t>
  </si>
  <si>
    <t>FEADER - Programa de Desenvolvimento Rural Continente</t>
  </si>
  <si>
    <t>460</t>
  </si>
  <si>
    <t>Feoga  Garantia / FEAGA</t>
  </si>
  <si>
    <t>461</t>
  </si>
  <si>
    <t>Feoga Garantia</t>
  </si>
  <si>
    <t>462</t>
  </si>
  <si>
    <t>FEAGA</t>
  </si>
  <si>
    <t>470</t>
  </si>
  <si>
    <t>FEP/FEAMP e outros no âmbito dos setores do mar e das pescas</t>
  </si>
  <si>
    <t>471</t>
  </si>
  <si>
    <t>480</t>
  </si>
  <si>
    <t>Outros e Saldos de FE</t>
  </si>
  <si>
    <t>481</t>
  </si>
  <si>
    <t>Fundo Europeu de Auxílio às Pessoas Mais Carenciadas - FEAC</t>
  </si>
  <si>
    <t>482</t>
  </si>
  <si>
    <t>Outros</t>
  </si>
  <si>
    <t xml:space="preserve">Plano de Recuperação e Resiliência - Subvenções </t>
  </si>
  <si>
    <t>Plano de Recuperação e Resiliência - Subvenções - IVA</t>
  </si>
  <si>
    <t>486</t>
  </si>
  <si>
    <t>REACT</t>
  </si>
  <si>
    <t>487</t>
  </si>
  <si>
    <t>Fundo de Solidariedade da União Europeia</t>
  </si>
  <si>
    <t>488</t>
  </si>
  <si>
    <t>Saldos de Fundos Europeus (A)</t>
  </si>
  <si>
    <t>48A</t>
  </si>
  <si>
    <t>Saldos de Plano de Recuperação e Resiliência - Subvenções (A) (B)</t>
  </si>
  <si>
    <t>48B</t>
  </si>
  <si>
    <t>PRR - Com origem em beneficiários intermediários externos à Administração Central (C)</t>
  </si>
  <si>
    <t>48C</t>
  </si>
  <si>
    <t>Saldos de REACT (A)</t>
  </si>
  <si>
    <t>48D</t>
  </si>
  <si>
    <t>Fundo para a Transição Justa (FTJ) - 2020</t>
  </si>
  <si>
    <t>490</t>
  </si>
  <si>
    <t>Financiamento Europeu  por conta de Fundos Nacionais (A)</t>
  </si>
  <si>
    <t>491</t>
  </si>
  <si>
    <t>Plano de Recuperação e Resiliência (Subvenções) por conta de Fundos Nacionais (A)</t>
  </si>
  <si>
    <t>500</t>
  </si>
  <si>
    <t>Receita Própria (RP) não afeta a projetos cofinanciados</t>
  </si>
  <si>
    <t>510</t>
  </si>
  <si>
    <t>Receita própria do ano</t>
  </si>
  <si>
    <t>511</t>
  </si>
  <si>
    <t>RP do ano - Com origem em RI provenientes do OE</t>
  </si>
  <si>
    <t>512</t>
  </si>
  <si>
    <t>RP do ano - Com origem em reembolsos de beneficiários de fundos europeus</t>
  </si>
  <si>
    <t>513</t>
  </si>
  <si>
    <t>RP do ano - Com outras origens</t>
  </si>
  <si>
    <t>514</t>
  </si>
  <si>
    <t>RP do ano - Sem possibilidade de transição</t>
  </si>
  <si>
    <t>RP do ano - Com origem em RI de DPC provenientes do OE (A)</t>
  </si>
  <si>
    <t>520</t>
  </si>
  <si>
    <t>Saldos de Receitas Próprias Transitados</t>
  </si>
  <si>
    <t>521</t>
  </si>
  <si>
    <t>Saldos de RP transitados - Com origem em RI provenientes do OE (A)</t>
  </si>
  <si>
    <t>522</t>
  </si>
  <si>
    <t>Saldos de RP transitados - Com outras origens (A)</t>
  </si>
  <si>
    <t>523</t>
  </si>
  <si>
    <t>Saldos de RP transitados - Com origem em reembolsos de beneficiários de fundos europeus (A)</t>
  </si>
  <si>
    <t>530</t>
  </si>
  <si>
    <t>Financiamento Nacional RP por conta de fundos europeus (A)</t>
  </si>
  <si>
    <t>531</t>
  </si>
  <si>
    <t>Financiamento Nacional RP por conta de PRR (A)</t>
  </si>
  <si>
    <t>540</t>
  </si>
  <si>
    <t>Transferências de RP entre organismos</t>
  </si>
  <si>
    <t>541</t>
  </si>
  <si>
    <t>550</t>
  </si>
  <si>
    <t>Transferências de Financiamento Nacional por conta de Fundos Europeus entre organismos (A)</t>
  </si>
  <si>
    <t>551</t>
  </si>
  <si>
    <t>Transferências de Financiamento Nacional por conta de PRR (A)</t>
  </si>
  <si>
    <t>Fundos Internacionais</t>
  </si>
  <si>
    <t>Saldos de Fundos Internacionais (A)</t>
  </si>
  <si>
    <t>700</t>
  </si>
  <si>
    <t>Operações de Financiamento</t>
  </si>
  <si>
    <t>710</t>
  </si>
  <si>
    <t>Contração de empréstimos</t>
  </si>
  <si>
    <t>711</t>
  </si>
  <si>
    <t>No sistema bancário interno</t>
  </si>
  <si>
    <t>712</t>
  </si>
  <si>
    <t>No sistema bancário externo</t>
  </si>
  <si>
    <t>713</t>
  </si>
  <si>
    <t>Entidade da Administração Central - com origem em receitas de impostos não afetas a projetos cofinanciados</t>
  </si>
  <si>
    <t>714</t>
  </si>
  <si>
    <t xml:space="preserve">Entidade das Administrações Públicas - com origem em outras receitas </t>
  </si>
  <si>
    <t>715</t>
  </si>
  <si>
    <t>Junto de outras entidades</t>
  </si>
  <si>
    <t>716</t>
  </si>
  <si>
    <t>Entidade da Administração Central - com origem em receitas de impostos afetas a projetos cofinanciados (CPN)</t>
  </si>
  <si>
    <t xml:space="preserve">Plano de Recuperação e Resiliência - Empréstimos </t>
  </si>
  <si>
    <t>Saldos de Plano de Recuperação e Resiliência – Empréstimos (A) (B)</t>
  </si>
  <si>
    <t xml:space="preserve"> </t>
  </si>
  <si>
    <t>Plano de Recuperação e Resiliência - Empréstimos - IVA</t>
  </si>
  <si>
    <t>720</t>
  </si>
  <si>
    <t>Dotações de Capital</t>
  </si>
  <si>
    <t>721</t>
  </si>
  <si>
    <t>722</t>
  </si>
  <si>
    <t>723</t>
  </si>
  <si>
    <t>Realizadas por outras entidades</t>
  </si>
  <si>
    <t>724</t>
  </si>
  <si>
    <t>Saldos de Dotações de capital com origem em financiamento nacional</t>
  </si>
  <si>
    <t>725</t>
  </si>
  <si>
    <t>Saldos de Dotações de capital com origem em financiamento europeu</t>
  </si>
  <si>
    <t>726</t>
  </si>
  <si>
    <t>(B) Apenas aplicável a saldos que resultem do registo de operações de receitas e despesas extraorçamentais.</t>
  </si>
  <si>
    <t>(C) Apenas aplicável a fluxos financeiros (transferências) associados a projetos no âmbito do PRR, com origem em entidades não inseridas na Administração Central. Implica, sempre, que tenha ocorrido prévia relevação orçamental na FF 483 de fluxos financeiros (transferências) destinados a entidades não inseridas na Administração Central. No OE2022 este código de FF teve outra finalidade, que atualmente se enquadra na FF 718.</t>
  </si>
  <si>
    <t>Pedido de dispensa do cumprimento do Princípio da Unidade de Tesouraria do Estado</t>
  </si>
  <si>
    <t>Nome Organismo:</t>
  </si>
  <si>
    <t>Nos termos do artigo 91.º do Decreto-Lei n.º 17/2024, de , solicita-se a dispensa de cumprimento da Unidade da Tesouraria do Estado, para os serviços bancários identificados no quadro abaixo.</t>
  </si>
  <si>
    <r>
      <t xml:space="preserve">Serviços objeto do presente Pedido                   </t>
    </r>
    <r>
      <rPr>
        <b/>
        <sz val="12"/>
        <color indexed="30"/>
        <rFont val="Calibri"/>
        <family val="2"/>
      </rPr>
      <t xml:space="preserve">     </t>
    </r>
    <r>
      <rPr>
        <b/>
        <sz val="12"/>
        <rFont val="Calibri"/>
        <family val="2"/>
      </rPr>
      <t xml:space="preserve">  (a)</t>
    </r>
  </si>
  <si>
    <t>Serviços Bancários</t>
  </si>
  <si>
    <t>Contas na Banca Comercial</t>
  </si>
  <si>
    <t xml:space="preserve">IBAN </t>
  </si>
  <si>
    <r>
      <t xml:space="preserve">Valor Médio Anual por Serviço Bancário, em 2023      </t>
    </r>
    <r>
      <rPr>
        <b/>
        <sz val="12"/>
        <color indexed="30"/>
        <rFont val="Calibri"/>
        <family val="2"/>
      </rPr>
      <t xml:space="preserve">  </t>
    </r>
    <r>
      <rPr>
        <b/>
        <sz val="12"/>
        <rFont val="Calibri"/>
        <family val="2"/>
      </rPr>
      <t xml:space="preserve">  (b)</t>
    </r>
  </si>
  <si>
    <t>Saldo Conta na Banca Comercial a 31.12.2023</t>
  </si>
  <si>
    <t>Cartões pré pagos</t>
  </si>
  <si>
    <t>Compra de moeda estrangeira</t>
  </si>
  <si>
    <r>
      <t>Contratos de</t>
    </r>
    <r>
      <rPr>
        <i/>
        <sz val="12"/>
        <color indexed="8"/>
        <rFont val="Calibri"/>
        <family val="2"/>
      </rPr>
      <t xml:space="preserve"> leasing</t>
    </r>
    <r>
      <rPr>
        <sz val="12"/>
        <color indexed="8"/>
        <rFont val="Calibri"/>
        <family val="2"/>
      </rPr>
      <t xml:space="preserve">, </t>
    </r>
    <r>
      <rPr>
        <i/>
        <sz val="12"/>
        <color indexed="8"/>
        <rFont val="Calibri"/>
        <family val="2"/>
      </rPr>
      <t>factoring</t>
    </r>
    <r>
      <rPr>
        <sz val="12"/>
        <color indexed="8"/>
        <rFont val="Calibri"/>
        <family val="2"/>
      </rPr>
      <t xml:space="preserve"> e afins</t>
    </r>
  </si>
  <si>
    <t>Custódia de valores mobiliários, com exceção dos representativos de dívida pública</t>
  </si>
  <si>
    <t>Débitos diretos vertente credora</t>
  </si>
  <si>
    <t>Empréstimos bancários (curto, médio ou longo prazo)</t>
  </si>
  <si>
    <t>Garantias bancárias que não possam ser substituídas por Depósitos Caucionados</t>
  </si>
  <si>
    <t>Recolha de Valores</t>
  </si>
  <si>
    <t>Outros Serviços:</t>
  </si>
  <si>
    <r>
      <rPr>
        <b/>
        <sz val="12"/>
        <rFont val="Calibri"/>
        <family val="2"/>
      </rPr>
      <t>(a)</t>
    </r>
    <r>
      <rPr>
        <sz val="12"/>
        <rFont val="Calibri"/>
        <family val="2"/>
      </rPr>
      <t xml:space="preserve"> Assinalar com uma </t>
    </r>
    <r>
      <rPr>
        <b/>
        <sz val="12"/>
        <rFont val="Calibri"/>
        <family val="2"/>
      </rPr>
      <t>X</t>
    </r>
    <r>
      <rPr>
        <sz val="12"/>
        <rFont val="Calibri"/>
        <family val="2"/>
      </rPr>
      <t xml:space="preserve"> os serviços a dispensar.</t>
    </r>
  </si>
  <si>
    <r>
      <rPr>
        <b/>
        <sz val="12"/>
        <rFont val="Calibri"/>
        <family val="2"/>
      </rPr>
      <t>(b) Valor Médio Anual (2023)</t>
    </r>
    <r>
      <rPr>
        <sz val="12"/>
        <rFont val="Calibri"/>
        <family val="2"/>
      </rPr>
      <t xml:space="preserve"> = Somatório dos valores médios mensais / N.º de meses considerados, por serviço bancário.</t>
    </r>
  </si>
  <si>
    <r>
      <rPr>
        <b/>
        <sz val="12"/>
        <rFont val="Calibri"/>
        <family val="2"/>
      </rPr>
      <t xml:space="preserve">(c) </t>
    </r>
    <r>
      <rPr>
        <sz val="12"/>
        <rFont val="Calibri"/>
        <family val="2"/>
      </rPr>
      <t xml:space="preserve">Este documento deverá ser enviado ao IGCP, </t>
    </r>
    <r>
      <rPr>
        <b/>
        <sz val="12"/>
        <rFont val="Calibri"/>
        <family val="2"/>
      </rPr>
      <t>acompanhado de ofício explicativo das dispensas de UTE assinaladas no presente impresso.</t>
    </r>
  </si>
  <si>
    <t>Data:</t>
  </si>
  <si>
    <r>
      <t>Assinaturas</t>
    </r>
    <r>
      <rPr>
        <b/>
        <sz val="12"/>
        <color indexed="8"/>
        <rFont val="Calibri"/>
        <family val="2"/>
      </rPr>
      <t xml:space="preserve"> (d)</t>
    </r>
  </si>
  <si>
    <t>________________________________________________________________________________________</t>
  </si>
  <si>
    <t>(d) Este documento tem de ser assinado de acordo com a lista de assinaturas, na posse do IGCP</t>
  </si>
  <si>
    <t>Programa:</t>
  </si>
  <si>
    <t>Entidade:</t>
  </si>
  <si>
    <t>Data do pedido:</t>
  </si>
  <si>
    <t>&gt;&gt;&gt;</t>
  </si>
  <si>
    <r>
      <t>Fundamento legal para a transição</t>
    </r>
    <r>
      <rPr>
        <sz val="12"/>
        <color indexed="8"/>
        <rFont val="Calibri"/>
        <family val="2"/>
      </rPr>
      <t xml:space="preserve"> (Norma orgânica e norma Lei OE e DLEO)</t>
    </r>
  </si>
  <si>
    <t>QUADRO 1 - Apuramento do saldo transitado / a transitar</t>
  </si>
  <si>
    <t>Por memória, Grupos de FF</t>
  </si>
  <si>
    <t>Montante em Euros</t>
  </si>
  <si>
    <r>
      <t xml:space="preserve">RI - Receitas impostos </t>
    </r>
    <r>
      <rPr>
        <b/>
        <sz val="12"/>
        <color indexed="8"/>
        <rFont val="Calibri"/>
        <family val="2"/>
      </rPr>
      <t>"diretas",</t>
    </r>
    <r>
      <rPr>
        <sz val="12"/>
        <color indexed="8"/>
        <rFont val="Calibri"/>
        <family val="2"/>
      </rPr>
      <t xml:space="preserve"> inclui: </t>
    </r>
  </si>
  <si>
    <r>
      <t xml:space="preserve">RI - Receitas impostos </t>
    </r>
    <r>
      <rPr>
        <b/>
        <sz val="12"/>
        <color indexed="8"/>
        <rFont val="Calibri"/>
        <family val="2"/>
      </rPr>
      <t>"indiretas",</t>
    </r>
    <r>
      <rPr>
        <sz val="12"/>
        <color indexed="8"/>
        <rFont val="Calibri"/>
        <family val="2"/>
      </rPr>
      <t xml:space="preserve"> inclui: </t>
    </r>
  </si>
  <si>
    <t>Ano</t>
  </si>
  <si>
    <t>Grupo de FF
(RI-diretas; RI-indiretas)</t>
  </si>
  <si>
    <t>Receita cobrada líquida</t>
  </si>
  <si>
    <t>Pagamentos líquidos</t>
  </si>
  <si>
    <t>Saldo gerência apurado</t>
  </si>
  <si>
    <t>Saldo de gerência a entregar ao Estado ou outra entidade (se aplicável)</t>
  </si>
  <si>
    <t>Saldo passível de transitar</t>
  </si>
  <si>
    <t>Transição solicitada pela entidade</t>
  </si>
  <si>
    <t>311, 317, 318, 31C, 31D, 331, 332, 341, 342, 351 a 357, 371, 372</t>
  </si>
  <si>
    <t>(5)=(3)-(4)</t>
  </si>
  <si>
    <t>* No caso de SFA.</t>
  </si>
  <si>
    <t>RI-diretas</t>
  </si>
  <si>
    <t>RI-indiretas</t>
  </si>
  <si>
    <t>QUADRO 2 - Finalidade da transição (sem aplicação em reforço de orçamento de despesa)</t>
  </si>
  <si>
    <t>Finalidade/Justificação da necessidade</t>
  </si>
  <si>
    <t>Montante (€)</t>
  </si>
  <si>
    <t>Data</t>
  </si>
  <si>
    <t>Código Entidade</t>
  </si>
  <si>
    <t>Designação Entidade</t>
  </si>
  <si>
    <t>Orgânica</t>
  </si>
  <si>
    <t>Tipo de Procedimento</t>
  </si>
  <si>
    <t>Fonte de Financiamento</t>
  </si>
  <si>
    <t>Rubrica de Class. Eco</t>
  </si>
  <si>
    <t>Alinea</t>
  </si>
  <si>
    <t>Sub. Alinea</t>
  </si>
  <si>
    <t>N.º doc.</t>
  </si>
  <si>
    <t>Texto Cab.Documento</t>
  </si>
  <si>
    <t>Data do Documento</t>
  </si>
  <si>
    <t>Montante de Cabimento</t>
  </si>
  <si>
    <t>Montante de Compromisso</t>
  </si>
  <si>
    <t>Montante Pendente</t>
  </si>
  <si>
    <t>Tipo de procedimento</t>
  </si>
  <si>
    <t>ajuste direto</t>
  </si>
  <si>
    <t>consulta prévia</t>
  </si>
  <si>
    <t>concurso público</t>
  </si>
  <si>
    <t>concurso limitado</t>
  </si>
  <si>
    <t>por prévia qualificação</t>
  </si>
  <si>
    <t>procedimento de negociação</t>
  </si>
  <si>
    <t>diálogo concorrencial</t>
  </si>
  <si>
    <t>parceria para a inovação</t>
  </si>
  <si>
    <t>outro</t>
  </si>
  <si>
    <t>Nota: Informação de cabimentos respeitante ao agrupamento económico nos orçamentos de atividades e projetos.</t>
  </si>
  <si>
    <t>Tipo de procedimento: ajuste direto, consulta prévia, concurso público, concurso limitado por prévia qualificação, procedimento de negociação, diálogo concorrencial, parceria para a inovação, outro.</t>
  </si>
  <si>
    <t>Elementos a remeter no âmbito do pedido de reforço orçamental</t>
  </si>
  <si>
    <t>Quadro 1 - Previsão Execução Orçamental da Entidade</t>
  </si>
  <si>
    <t>ENTIDADE: XXX -</t>
  </si>
  <si>
    <t>(Unid: Euros)</t>
  </si>
  <si>
    <t>Designação</t>
  </si>
  <si>
    <t>INDICADORES</t>
  </si>
  <si>
    <t>Incluir justificação:
1 - para as pressões/poupanças apresentadas; no caso das pressões/quebras de receita, indicar forma de cobertura previsível.
2 - explicar quando a taxa de variação homóloga da estimativa (col. 14), for muito diferente da verificada na execução orçamental até à data (col. 10)</t>
  </si>
  <si>
    <t>Estimativa 2024 vs Execução 2023</t>
  </si>
  <si>
    <t>Execução no período</t>
  </si>
  <si>
    <t>Conta de Gerência</t>
  </si>
  <si>
    <t>Orçamento</t>
  </si>
  <si>
    <t>Orç.Corrig. abatido de cativos</t>
  </si>
  <si>
    <t>Rec. Emitida /
Compromissos</t>
  </si>
  <si>
    <t>Quebras na receita (-) / Pressões na despesa (+)</t>
  </si>
  <si>
    <t>Aumento de receita (+) / Poupanças de despesa (-)</t>
  </si>
  <si>
    <t>Previsão Execução</t>
  </si>
  <si>
    <t>Var. Homóloga (%)</t>
  </si>
  <si>
    <t>Contributo para a taxa de variação (%)</t>
  </si>
  <si>
    <t>Taxa de Execução (%)</t>
  </si>
  <si>
    <t>Var. Absoluta</t>
  </si>
  <si>
    <t>Var Relativa
%</t>
  </si>
  <si>
    <t>(8)</t>
  </si>
  <si>
    <t>(9)=(4)+(7)+(8)</t>
  </si>
  <si>
    <t>(10)=((6)/(1)) - 100%</t>
  </si>
  <si>
    <t>(11)</t>
  </si>
  <si>
    <t>(12)=(6)/(4)</t>
  </si>
  <si>
    <t>(13)=(9)-(2)</t>
  </si>
  <si>
    <t>(14)=(13)/(2)</t>
  </si>
  <si>
    <t>Receita</t>
  </si>
  <si>
    <t/>
  </si>
  <si>
    <r>
      <rPr>
        <sz val="9"/>
        <color indexed="8"/>
        <rFont val="Calibri"/>
        <family val="2"/>
      </rPr>
      <t xml:space="preserve">  </t>
    </r>
    <r>
      <rPr>
        <sz val="9"/>
        <color indexed="8"/>
        <rFont val="Calibri"/>
        <family val="2"/>
      </rPr>
      <t>01 - Impostos Directos</t>
    </r>
  </si>
  <si>
    <r>
      <rPr>
        <sz val="9"/>
        <color indexed="8"/>
        <rFont val="Calibri"/>
        <family val="2"/>
      </rPr>
      <t xml:space="preserve">  </t>
    </r>
    <r>
      <rPr>
        <sz val="9"/>
        <color indexed="8"/>
        <rFont val="Calibri"/>
        <family val="2"/>
      </rPr>
      <t>02 - Impostos Indirectos</t>
    </r>
  </si>
  <si>
    <r>
      <rPr>
        <sz val="9"/>
        <color indexed="8"/>
        <rFont val="Calibri"/>
        <family val="2"/>
      </rPr>
      <t xml:space="preserve">  </t>
    </r>
    <r>
      <rPr>
        <sz val="9"/>
        <color indexed="8"/>
        <rFont val="Calibri"/>
        <family val="2"/>
      </rPr>
      <t>03 - Contrib. Seg. Social, CGA e ADSE</t>
    </r>
  </si>
  <si>
    <r>
      <rPr>
        <sz val="9"/>
        <color indexed="8"/>
        <rFont val="Calibri"/>
        <family val="2"/>
      </rPr>
      <t xml:space="preserve">  </t>
    </r>
    <r>
      <rPr>
        <sz val="9"/>
        <color indexed="8"/>
        <rFont val="Calibri"/>
        <family val="2"/>
      </rPr>
      <t>04 - Taxas, Multas e Out. Penalidades</t>
    </r>
  </si>
  <si>
    <r>
      <rPr>
        <sz val="9"/>
        <color indexed="8"/>
        <rFont val="Calibri"/>
        <family val="2"/>
      </rPr>
      <t xml:space="preserve">  </t>
    </r>
    <r>
      <rPr>
        <sz val="9"/>
        <color indexed="8"/>
        <rFont val="Calibri"/>
        <family val="2"/>
      </rPr>
      <t>05 - Rendimentos da Propriedade</t>
    </r>
  </si>
  <si>
    <r>
      <rPr>
        <sz val="9"/>
        <color indexed="8"/>
        <rFont val="Calibri"/>
        <family val="2"/>
      </rPr>
      <t xml:space="preserve">  </t>
    </r>
    <r>
      <rPr>
        <sz val="9"/>
        <color indexed="8"/>
        <rFont val="Calibri"/>
        <family val="2"/>
      </rPr>
      <t>06 - Transferências Correntes</t>
    </r>
  </si>
  <si>
    <r>
      <rPr>
        <sz val="9"/>
        <color indexed="8"/>
        <rFont val="Calibri"/>
        <family val="2"/>
      </rPr>
      <t xml:space="preserve">  </t>
    </r>
    <r>
      <rPr>
        <sz val="9"/>
        <color indexed="8"/>
        <rFont val="Calibri"/>
        <family val="2"/>
      </rPr>
      <t>07 - Venda Bens e Serviços Correntes</t>
    </r>
  </si>
  <si>
    <r>
      <rPr>
        <sz val="9"/>
        <color indexed="8"/>
        <rFont val="Calibri"/>
        <family val="2"/>
      </rPr>
      <t xml:space="preserve">  </t>
    </r>
    <r>
      <rPr>
        <sz val="9"/>
        <color indexed="8"/>
        <rFont val="Calibri"/>
        <family val="2"/>
      </rPr>
      <t>08 - Outras Receitas Correntes</t>
    </r>
  </si>
  <si>
    <r>
      <rPr>
        <sz val="9"/>
        <color indexed="8"/>
        <rFont val="Calibri"/>
        <family val="2"/>
      </rPr>
      <t xml:space="preserve">  </t>
    </r>
    <r>
      <rPr>
        <sz val="9"/>
        <color indexed="8"/>
        <rFont val="Calibri"/>
        <family val="2"/>
      </rPr>
      <t>09 - Venda Bens de Investimento</t>
    </r>
  </si>
  <si>
    <r>
      <rPr>
        <sz val="9"/>
        <color indexed="8"/>
        <rFont val="Calibri"/>
        <family val="2"/>
      </rPr>
      <t xml:space="preserve">  </t>
    </r>
    <r>
      <rPr>
        <sz val="9"/>
        <color indexed="8"/>
        <rFont val="Calibri"/>
        <family val="2"/>
      </rPr>
      <t>10 - Transferências de Capital</t>
    </r>
  </si>
  <si>
    <r>
      <rPr>
        <sz val="9"/>
        <color indexed="8"/>
        <rFont val="Calibri"/>
        <family val="2"/>
      </rPr>
      <t xml:space="preserve">  </t>
    </r>
    <r>
      <rPr>
        <sz val="9"/>
        <color indexed="8"/>
        <rFont val="Calibri"/>
        <family val="2"/>
      </rPr>
      <t>13 - Outras Receitas de Capital (s/SGA)</t>
    </r>
  </si>
  <si>
    <r>
      <rPr>
        <sz val="9"/>
        <color indexed="8"/>
        <rFont val="Calibri"/>
        <family val="2"/>
      </rPr>
      <t xml:space="preserve">  </t>
    </r>
    <r>
      <rPr>
        <sz val="9"/>
        <color indexed="8"/>
        <rFont val="Calibri"/>
        <family val="2"/>
      </rPr>
      <t>15 - Reposições Não Abat. Pagamentos</t>
    </r>
  </si>
  <si>
    <r>
      <rPr>
        <sz val="9"/>
        <color indexed="62"/>
        <rFont val="Calibri"/>
        <family val="2"/>
      </rPr>
      <t xml:space="preserve"> </t>
    </r>
    <r>
      <rPr>
        <b/>
        <sz val="9"/>
        <color indexed="62"/>
        <rFont val="Calibri"/>
        <family val="2"/>
      </rPr>
      <t xml:space="preserve"> Receita Efetiva</t>
    </r>
  </si>
  <si>
    <r>
      <rPr>
        <sz val="9"/>
        <color indexed="8"/>
        <rFont val="Calibri"/>
        <family val="2"/>
      </rPr>
      <t xml:space="preserve"> </t>
    </r>
    <r>
      <rPr>
        <sz val="9"/>
        <color indexed="8"/>
        <rFont val="Calibri"/>
        <family val="2"/>
      </rPr>
      <t>11 - Ativos Financeiros</t>
    </r>
  </si>
  <si>
    <r>
      <rPr>
        <sz val="9"/>
        <color indexed="8"/>
        <rFont val="Calibri"/>
        <family val="2"/>
      </rPr>
      <t xml:space="preserve"> </t>
    </r>
    <r>
      <rPr>
        <sz val="9"/>
        <color indexed="8"/>
        <rFont val="Calibri"/>
        <family val="2"/>
      </rPr>
      <t>12 - Passivos Financeiros</t>
    </r>
  </si>
  <si>
    <r>
      <rPr>
        <sz val="9"/>
        <color indexed="8"/>
        <rFont val="Calibri"/>
        <family val="2"/>
      </rPr>
      <t xml:space="preserve"> </t>
    </r>
    <r>
      <rPr>
        <sz val="9"/>
        <color indexed="8"/>
        <rFont val="Calibri"/>
        <family val="2"/>
      </rPr>
      <t>16 - Saldo Gerência Anterior</t>
    </r>
  </si>
  <si>
    <t>Despesa</t>
  </si>
  <si>
    <r>
      <rPr>
        <sz val="9"/>
        <color indexed="8"/>
        <rFont val="Calibri"/>
        <family val="2"/>
      </rPr>
      <t xml:space="preserve">  </t>
    </r>
    <r>
      <rPr>
        <sz val="9"/>
        <color indexed="8"/>
        <rFont val="Calibri"/>
        <family val="2"/>
      </rPr>
      <t>01 - Despesas com Pessoal</t>
    </r>
  </si>
  <si>
    <r>
      <rPr>
        <sz val="9"/>
        <color indexed="8"/>
        <rFont val="Calibri"/>
        <family val="2"/>
      </rPr>
      <t xml:space="preserve">  </t>
    </r>
    <r>
      <rPr>
        <sz val="9"/>
        <color indexed="8"/>
        <rFont val="Calibri"/>
        <family val="2"/>
      </rPr>
      <t>02 - Aquis. Bens e Serviços</t>
    </r>
  </si>
  <si>
    <r>
      <rPr>
        <sz val="9"/>
        <color indexed="8"/>
        <rFont val="Calibri"/>
        <family val="2"/>
      </rPr>
      <t xml:space="preserve">  </t>
    </r>
    <r>
      <rPr>
        <sz val="9"/>
        <color indexed="8"/>
        <rFont val="Calibri"/>
        <family val="2"/>
      </rPr>
      <t>03 - Juros e Outros Encargos</t>
    </r>
  </si>
  <si>
    <r>
      <rPr>
        <sz val="9"/>
        <color indexed="8"/>
        <rFont val="Calibri"/>
        <family val="2"/>
      </rPr>
      <t xml:space="preserve">  </t>
    </r>
    <r>
      <rPr>
        <sz val="9"/>
        <color indexed="8"/>
        <rFont val="Calibri"/>
        <family val="2"/>
      </rPr>
      <t>04 - Transferências Correntes</t>
    </r>
  </si>
  <si>
    <r>
      <rPr>
        <sz val="9"/>
        <color indexed="8"/>
        <rFont val="Calibri"/>
        <family val="2"/>
      </rPr>
      <t xml:space="preserve">  </t>
    </r>
    <r>
      <rPr>
        <sz val="9"/>
        <color indexed="8"/>
        <rFont val="Calibri"/>
        <family val="2"/>
      </rPr>
      <t>05 - Subsídios</t>
    </r>
  </si>
  <si>
    <r>
      <rPr>
        <sz val="9"/>
        <color indexed="8"/>
        <rFont val="Calibri"/>
        <family val="2"/>
      </rPr>
      <t xml:space="preserve">  </t>
    </r>
    <r>
      <rPr>
        <sz val="9"/>
        <color indexed="8"/>
        <rFont val="Calibri"/>
        <family val="2"/>
      </rPr>
      <t>06 - Outras Despesas Correntes</t>
    </r>
  </si>
  <si>
    <r>
      <rPr>
        <sz val="9"/>
        <color indexed="8"/>
        <rFont val="Calibri"/>
        <family val="2"/>
      </rPr>
      <t xml:space="preserve">  </t>
    </r>
    <r>
      <rPr>
        <sz val="9"/>
        <color indexed="8"/>
        <rFont val="Calibri"/>
        <family val="2"/>
      </rPr>
      <t>07 - Aquis. Bens de Investimento</t>
    </r>
  </si>
  <si>
    <r>
      <rPr>
        <sz val="9"/>
        <color indexed="8"/>
        <rFont val="Calibri"/>
        <family val="2"/>
      </rPr>
      <t xml:space="preserve">  </t>
    </r>
    <r>
      <rPr>
        <sz val="9"/>
        <color indexed="8"/>
        <rFont val="Calibri"/>
        <family val="2"/>
      </rPr>
      <t>08 - Transferências de Capital</t>
    </r>
  </si>
  <si>
    <r>
      <rPr>
        <sz val="9"/>
        <color indexed="8"/>
        <rFont val="Calibri"/>
        <family val="2"/>
      </rPr>
      <t xml:space="preserve">  </t>
    </r>
    <r>
      <rPr>
        <sz val="9"/>
        <color indexed="8"/>
        <rFont val="Calibri"/>
        <family val="2"/>
      </rPr>
      <t>11 - Outras Despesas de Capital</t>
    </r>
  </si>
  <si>
    <r>
      <rPr>
        <sz val="9"/>
        <color indexed="62"/>
        <rFont val="Calibri"/>
        <family val="2"/>
      </rPr>
      <t xml:space="preserve"> </t>
    </r>
    <r>
      <rPr>
        <b/>
        <sz val="9"/>
        <color indexed="62"/>
        <rFont val="Calibri"/>
        <family val="2"/>
      </rPr>
      <t xml:space="preserve"> Despesa Efetiva</t>
    </r>
  </si>
  <si>
    <r>
      <rPr>
        <sz val="8"/>
        <color indexed="8"/>
        <rFont val="Arial"/>
        <family val="2"/>
      </rPr>
      <t xml:space="preserve"> </t>
    </r>
    <r>
      <rPr>
        <sz val="9"/>
        <color indexed="8"/>
        <rFont val="Calibri"/>
        <family val="2"/>
      </rPr>
      <t>09 - Ativos Financeiros</t>
    </r>
  </si>
  <si>
    <r>
      <rPr>
        <sz val="8"/>
        <color indexed="8"/>
        <rFont val="Arial"/>
        <family val="2"/>
      </rPr>
      <t xml:space="preserve"> </t>
    </r>
    <r>
      <rPr>
        <sz val="9"/>
        <color indexed="8"/>
        <rFont val="Calibri"/>
        <family val="2"/>
      </rPr>
      <t>10 - Passivos Financeiros</t>
    </r>
  </si>
  <si>
    <t>Saldo Global</t>
  </si>
  <si>
    <t>Quadro 2 - Estimativa Execuçaõ Orçamental do Programa</t>
  </si>
  <si>
    <t>Estimativa</t>
  </si>
  <si>
    <t>(10)=((6)/(2)) - 100%</t>
  </si>
  <si>
    <t>(14)=(14)/(2)</t>
  </si>
  <si>
    <t>Área Governativa:</t>
  </si>
  <si>
    <t>Quadro 1</t>
  </si>
  <si>
    <t>unid: euro</t>
  </si>
  <si>
    <t>Área Governativa</t>
  </si>
  <si>
    <t>Mobilidade - Constituição</t>
  </si>
  <si>
    <t>Modalidade</t>
  </si>
  <si>
    <t xml:space="preserve">Carreira/Categoria </t>
  </si>
  <si>
    <t xml:space="preserve">Órgão ou Serviço </t>
  </si>
  <si>
    <t>Remuneração na origem</t>
  </si>
  <si>
    <t>Remuneração na mobilidade</t>
  </si>
  <si>
    <t>Valorização mensal na modalidade</t>
  </si>
  <si>
    <t>Valorização Anual 
(14 meses) para o n.º  total trabalhadores</t>
  </si>
  <si>
    <t>Cumprimento do requisito estabelecido no nº 8 do art.º 126º (S/N)</t>
  </si>
  <si>
    <t>Data despacho membro do Governo responsável pela respetiva área setorial</t>
  </si>
  <si>
    <t>Data de constituição da mobilidade</t>
  </si>
  <si>
    <t>Origem</t>
  </si>
  <si>
    <t>Destino</t>
  </si>
  <si>
    <t>R Base</t>
  </si>
  <si>
    <t>Posição/Nível TRU</t>
  </si>
  <si>
    <t>Por memória:</t>
  </si>
  <si>
    <t>N.º de trabalhadores em funções</t>
  </si>
  <si>
    <t>Variação (%)</t>
  </si>
  <si>
    <t>dez 2022</t>
  </si>
  <si>
    <t>dez 2023</t>
  </si>
  <si>
    <t>1.º Trim 2024</t>
  </si>
  <si>
    <t>2.º Trim 2024</t>
  </si>
  <si>
    <t>3.º Trim 2024</t>
  </si>
  <si>
    <t>4.º Trim 2024</t>
  </si>
  <si>
    <t>1.º Trim/dez 2023</t>
  </si>
  <si>
    <t>2.º Trim/dez 2023</t>
  </si>
  <si>
    <t>3.º Trim/dez 2023</t>
  </si>
  <si>
    <t>4.º Trim/dez 2023</t>
  </si>
  <si>
    <t>Quadro 2</t>
  </si>
  <si>
    <t>Despesa (a)</t>
  </si>
  <si>
    <t>Dotação inicial aprovada</t>
  </si>
  <si>
    <t>Estimativa despesa até final do ano, excluída do efeito de valorização remuneratória autorizadas</t>
  </si>
  <si>
    <t>Valorização remuneratória autorizadas</t>
  </si>
  <si>
    <t>Confirmação existência de cabimento na dotação inicial despesas pessoal</t>
  </si>
  <si>
    <t>Despesas com Pessoal</t>
  </si>
  <si>
    <t>(a) A despesa corresponde ao agrupamento económica 01-Despesas com pessoal</t>
  </si>
  <si>
    <t>Estimativa despesa até final do ano</t>
  </si>
  <si>
    <t>Despesas com Pessoal - Prémios de desempenho (01.02.13 PD)</t>
  </si>
  <si>
    <t>Mobilidade - Consolidação</t>
  </si>
  <si>
    <t>Data da constituição da mobilidade</t>
  </si>
  <si>
    <t>Valorização mensal (A)</t>
  </si>
  <si>
    <t>Remuneração na consolidação</t>
  </si>
  <si>
    <t>Valorização mensal (B)</t>
  </si>
  <si>
    <t>Valorização mensal Final (A+B)</t>
  </si>
  <si>
    <t>Valorização Final (A+B) Anual 
(14 meses) 
para o n.º  total trabalhadores</t>
  </si>
  <si>
    <t>Data despacho parecer prévio do membro do Governo responsável pela área da AP</t>
  </si>
  <si>
    <t>Data da consolidação da mobilidade</t>
  </si>
  <si>
    <t>Alteração do posicionamento remuneratório e prémios de desempenho</t>
  </si>
  <si>
    <t xml:space="preserve">
Entidade</t>
  </si>
  <si>
    <t>N.º total trabalhadores abrangidos</t>
  </si>
  <si>
    <t xml:space="preserve">N.º total de trabalhadores em funções </t>
  </si>
  <si>
    <t xml:space="preserve">Valor atribuído Prémio de Desempenho
total </t>
  </si>
  <si>
    <t>Valorização alteração posicionamento remuneratório total</t>
  </si>
  <si>
    <t>Data despacho membro do órgão máximo da entidade no âmbito do SIADAP</t>
  </si>
  <si>
    <t>Entidades responsáveis</t>
  </si>
  <si>
    <t>Barómetro ECO.AP</t>
  </si>
  <si>
    <t>Iniciativa</t>
  </si>
  <si>
    <t>Elaboração do OE 2024</t>
  </si>
  <si>
    <t>Monitorização intra-anual</t>
  </si>
  <si>
    <t>Despesa por rubrica (EUR)</t>
  </si>
  <si>
    <t>Previsão de poupança decorrente da iniciativa (EUR)</t>
  </si>
  <si>
    <t>Custos implícitos na implementação da iniciativa (EUR)</t>
  </si>
  <si>
    <t>Outras informações</t>
  </si>
  <si>
    <t>Ponto de situação</t>
  </si>
  <si>
    <t>Poupança concretizada</t>
  </si>
  <si>
    <t>Custos incorridos</t>
  </si>
  <si>
    <t>Ministério</t>
  </si>
  <si>
    <t>Código do Serviço</t>
  </si>
  <si>
    <t>Contato direto (email e telefone)</t>
  </si>
  <si>
    <t>Registo no ECO.AP</t>
  </si>
  <si>
    <t>Número da iniciativa</t>
  </si>
  <si>
    <t>Descrição da iniciativa</t>
  </si>
  <si>
    <t>Meta</t>
  </si>
  <si>
    <t>Unidade (não-financeira)</t>
  </si>
  <si>
    <t>Situação em 2023</t>
  </si>
  <si>
    <t>Rubrica da despesa: classificação económica</t>
  </si>
  <si>
    <t>Execução em 2022 (CGE)</t>
  </si>
  <si>
    <t>Dotação para 2023 (OE23)</t>
  </si>
  <si>
    <t>Orçamento para 2024</t>
  </si>
  <si>
    <t>Rubrica(s) afetadas por eventual realocação da despesa</t>
  </si>
  <si>
    <t>Fonte de financiamento</t>
  </si>
  <si>
    <t>Justificação sobre a quantificação da poupança</t>
  </si>
  <si>
    <t>Fase de implementação</t>
  </si>
  <si>
    <t>Passos implementados</t>
  </si>
  <si>
    <t xml:space="preserve">Riscos de sub-execução da poupança prevista </t>
  </si>
  <si>
    <t>Resultado não-financeiro</t>
  </si>
  <si>
    <t>Jan-Mar 2024</t>
  </si>
  <si>
    <t>Abr - Jun 2024</t>
  </si>
  <si>
    <t>Jul-Set 2024</t>
  </si>
  <si>
    <t>Out-Dez 2024</t>
  </si>
  <si>
    <t>Fornecer uma descrição sumária da iniciativa</t>
  </si>
  <si>
    <t>Selecionar o código da classificação económica da rubrica na qual se antecipa o impacto da medida</t>
  </si>
  <si>
    <t>Relativamente à mesma rubrica, introduzir informação sobre a execução da despesa em 2022, a dotação inicial subjacente ao OE23 e a dotação proposta no âmbito do OE24</t>
  </si>
  <si>
    <t>Quantificar a poupança resultante da implementação da medida (em termos brutos, ie, independentemente de quaisquer realocações ou custos implícitos)</t>
  </si>
  <si>
    <t>Identificar a rubrica e o montante de eventuais despesas associadas à implementação da medida.</t>
  </si>
  <si>
    <t>Selecionar a opção que melhor caracteriza a atual fase de implementação da medida</t>
  </si>
  <si>
    <t>Listar os passos já tomados no sentido da implementação da medida</t>
  </si>
  <si>
    <t>Selecionar a opção que melhor caracteriza os riscos subjacentes à concretização da poupança</t>
  </si>
  <si>
    <t>Quantificar as poupanças já concretizadas e os custos de implementação eventualmente já incorridos.</t>
  </si>
  <si>
    <t>A ACSS presta informação  no âmbito dos recursos humanos das entidades do MS</t>
  </si>
  <si>
    <t>Reporte à DGO (email PO)</t>
  </si>
  <si>
    <t>n.º 7 do art.º 98.º</t>
  </si>
  <si>
    <t>Fundamento Legal (identificação da norma habilitante)</t>
  </si>
  <si>
    <t>Programa Orçamental</t>
  </si>
  <si>
    <t>Coluna3</t>
  </si>
  <si>
    <t>Campo</t>
  </si>
  <si>
    <t>Notas de apoio</t>
  </si>
  <si>
    <t>Preenchimento automático</t>
  </si>
  <si>
    <t>Introduzir dados de contato direto do responsável pelo preenchimento deste Anexo, para eventuais esclarecimentos</t>
  </si>
  <si>
    <t>Declarar se a entidade está ou não registada no Barómetro ECO.AP e, adicionalmente, submeteu o respetivo Plano de Eficiência</t>
  </si>
  <si>
    <t>Numerar sequencialmente as iniciativas consideradas. Caso seja necessário considerar mais do que uma linha para a mesma iniciativa (por exemplo, se tiver impacto em mais do que uma rubrica da despesa), o número deve ser o mesmo.</t>
  </si>
  <si>
    <t xml:space="preserve">Fornecer uma descrição sumária dos objetivos não financeiros da iniciativa: qual é, em termos latos, o objetivo que se pretende atingir? Por exemplo: "Melhorar a eficiência na contratação de viagens de representação". </t>
  </si>
  <si>
    <t>Preenchimento voluntário; Quantificar as metas não financeiras a atingir com a implementação da iniciativa, considerando unidades como "número" (por exemplo, de viagens)," toneladas", "KWh", "metros quadrados", "metros cúbicos", etc.</t>
  </si>
  <si>
    <t>Preenchimento voluntário; quantificar a situação verificada em 2023 e a estimativa para 2024, em consonância com a unidade não financeira identificada na coluna anterior (por exemplo, número de viagens realizadas em 2023 e a realizar em 2024)</t>
  </si>
  <si>
    <t>Identificar as rubricas afetadas por eventuais realocações de despesa; caso seja necessário identificar mais do que uma rubrica, utilizar uma linha adicional, mantendo o número da iniciativa inalterado</t>
  </si>
  <si>
    <t>Identificar a fonte de financiamento da iniciativa</t>
  </si>
  <si>
    <r>
      <t>Apresentar de forma sumária, mas clara, os pressupostos e hipóteses assumidos para estimar a poupança quantificada na coluna "</t>
    </r>
    <r>
      <rPr>
        <i/>
        <sz val="11"/>
        <rFont val="Calibri"/>
        <family val="2"/>
        <scheme val="minor"/>
      </rPr>
      <t>Previsão de poupança decorrente da iniciativa (EUR)</t>
    </r>
    <r>
      <rPr>
        <sz val="11"/>
        <rFont val="Calibri"/>
        <family val="2"/>
        <scheme val="minor"/>
      </rPr>
      <t>"</t>
    </r>
  </si>
  <si>
    <t>Monitorização intra-anual
Ponto de situação</t>
  </si>
  <si>
    <t>Detalhar a execução da meta estabelecinda para a iniciativa</t>
  </si>
  <si>
    <t>Monitorização intra-anual
Poupança concretizada</t>
  </si>
  <si>
    <t>Monitorização intra-anual
Custos incorridos</t>
  </si>
  <si>
    <t>Campos com cor cinzenta - informação reportada aquando da preparação do OE2024 e que não é editável/alterável.</t>
  </si>
  <si>
    <t>Campos com cor verde - informação a reportar trimestralmente, no âmbito da monitorização das Iniciativas promotoras da eficiência e da eficácia da despesa pública.</t>
  </si>
  <si>
    <t>Trimestre:</t>
  </si>
  <si>
    <t>Unid.: M€</t>
  </si>
  <si>
    <t>Identificação do empréstimo</t>
  </si>
  <si>
    <t>Taxas de Juro</t>
  </si>
  <si>
    <t>Tipologia do empréstimo</t>
  </si>
  <si>
    <t>Entidade Credora</t>
  </si>
  <si>
    <t>Condições de pré-amortização / penalização de amortização antecipada</t>
  </si>
  <si>
    <t>Valor em dívida a 31DEZ2023</t>
  </si>
  <si>
    <t>Swaps Real 2023</t>
  </si>
  <si>
    <t>Swaps Estimativa Inicial 2024</t>
  </si>
  <si>
    <t>Valor em dívida a 31DEZ2024</t>
  </si>
  <si>
    <t>Swaps Estimativa 2024</t>
  </si>
  <si>
    <t>Empréstimo Bancário</t>
  </si>
  <si>
    <t>Empréstimo Obrigacionista</t>
  </si>
  <si>
    <t>ANEXO XXIV</t>
  </si>
  <si>
    <t xml:space="preserve">Programa </t>
  </si>
  <si>
    <t>Entidade
 (código)</t>
  </si>
  <si>
    <t>Nome Entidade</t>
  </si>
  <si>
    <t>Codigo Atividade nova (1-5) + Nome (atividade nova)
ou
Mantém Atividade 2024</t>
  </si>
  <si>
    <t xml:space="preserve">Ministério </t>
  </si>
  <si>
    <t>Atual código da atividade (2024).
As novas atividades devem mapear para as atividades de 2024 (a cada atividade de 2024 so deve corresponder uma atividade em 2025). Podem criar novas atividades sem correspondencia, desde que todas as existentes em 2024 já tenham sido mapeadas. Todo o orçamento deve ser mapeado.</t>
  </si>
  <si>
    <t>Nome da Entidade (se for AG devem indicar o nome da subdivisão)</t>
  </si>
  <si>
    <t>Atual 
Código/descrição Atividade 2024</t>
  </si>
  <si>
    <t>Código de nova atividade em 2025 (Máximo 5 por entidade). 
Devem dar o mesmo número e nome em atividades comuns a várias entidades.
OU
Mantém atividade 2024.</t>
  </si>
  <si>
    <t>Selecionar Ministério (2024).</t>
  </si>
  <si>
    <t>Selecionar Programa (2024).</t>
  </si>
  <si>
    <t>Identifica Código (SIGO: 4 digitos) entidade.</t>
  </si>
  <si>
    <t>Instruções de preenchimento:</t>
  </si>
  <si>
    <t>Código Atividade nova
 (1-5)</t>
  </si>
  <si>
    <t>Atividade Nova
 (nome)</t>
  </si>
  <si>
    <t>Nome de nova atividade em 2025.  
Devem dar o mesmo número e nome em atividades comuns a várias entidades.
ou
Mantém atividade 2024.</t>
  </si>
  <si>
    <t>REPORTE DE INFORMAÇÃO DE MOBILIDADES AUTORIZADAS AO ABRIGO DO N.º 4 E 5 DO ARTIGO 127.º DO DLEO 2024 (CONSTITUIÇÃO)</t>
  </si>
  <si>
    <t>REPORTE DE INFORMAÇÃO DE MOBILIDADES AUTORIZADAS AO ABRIGO DO N.º 4 E 5 DO ARTIGO 127.º DO DLEO 20243 (CONSOLIDAÇÃO)</t>
  </si>
  <si>
    <t>REPORTE DE INFORMAÇÃO DE ALTERAÇÕES DO POSICIONAMENTO REMUNERATÓRIO E DE ATRIBUIÇÃO DE PRÉMIOS DE DESEMPENHO AO ABRIGO DO N.º 6 DO ARTIGO 127.º DO DLEO 2024</t>
  </si>
  <si>
    <t>STOCK DE EMPRÉSTIMOS DETIDOS JUNTO DE ENTIDADES FORA DO PERÍMETRO DAS AP</t>
  </si>
  <si>
    <t>LISTA DE ATIVIDADES (OE2025) - PROPOSTA</t>
  </si>
  <si>
    <t xml:space="preserve">n.ºs 4 e 5 do artigo 127.º </t>
  </si>
  <si>
    <t xml:space="preserve">Informação financeira e de desempenho das atividades desenvolvidas no âmbito dos objetivos estabelecidos na LEO </t>
  </si>
  <si>
    <t>Nos termos a definir pela UNILEO e DGO em comunicação bilateral (apenas para os Minitérios da Economia e Mar e Cultura)</t>
  </si>
  <si>
    <t>art.º 45.º a 48.º da LEO</t>
  </si>
  <si>
    <t>Informação relativa à constituição e consolidação de mobilidades, a prémios de desempenho e a valorizações por opção gestionária</t>
  </si>
  <si>
    <t xml:space="preserve">n.º 7 do artigo 97.º </t>
  </si>
  <si>
    <r>
      <t xml:space="preserve">Informação respeitante ao </t>
    </r>
    <r>
      <rPr>
        <i/>
        <sz val="12"/>
        <color theme="1"/>
        <rFont val="Calibri"/>
        <family val="2"/>
        <scheme val="minor"/>
      </rPr>
      <t>stock</t>
    </r>
    <r>
      <rPr>
        <sz val="12"/>
        <color theme="1"/>
        <rFont val="Calibri"/>
        <family val="2"/>
        <scheme val="minor"/>
      </rPr>
      <t xml:space="preserve"> de endividamento detetido junto de entidades que não se encontram no perímetro das AP</t>
    </r>
  </si>
  <si>
    <t xml:space="preserve">Informação dos resultados alcançados através de iniciativas promotoras da eficiência e da eficácia da despesa pública </t>
  </si>
  <si>
    <t>Até ao 10.º dia útil do mês seguinte a que respeita</t>
  </si>
  <si>
    <t xml:space="preserve">n.º 8 do artigo 32.º </t>
  </si>
  <si>
    <r>
      <t xml:space="preserve">art.º 103.º e </t>
    </r>
    <r>
      <rPr>
        <sz val="12"/>
        <rFont val="Calibri"/>
        <family val="2"/>
      </rPr>
      <t xml:space="preserve">ponto 200 </t>
    </r>
    <r>
      <rPr>
        <sz val="12"/>
        <color indexed="8"/>
        <rFont val="Calibri"/>
        <family val="2"/>
      </rPr>
      <t xml:space="preserve">da presente Circular      </t>
    </r>
  </si>
  <si>
    <r>
      <t>art.º 103.º e</t>
    </r>
    <r>
      <rPr>
        <sz val="12"/>
        <rFont val="Calibri"/>
        <family val="2"/>
        <scheme val="minor"/>
      </rPr>
      <t xml:space="preserve"> </t>
    </r>
    <r>
      <rPr>
        <sz val="12"/>
        <rFont val="Calibri"/>
        <family val="2"/>
      </rPr>
      <t>ponto 200 da p</t>
    </r>
    <r>
      <rPr>
        <sz val="12"/>
        <color indexed="8"/>
        <rFont val="Calibri"/>
        <family val="2"/>
      </rPr>
      <t xml:space="preserve">resente Circular      </t>
    </r>
  </si>
  <si>
    <r>
      <t>art.º 103.º e</t>
    </r>
    <r>
      <rPr>
        <sz val="12"/>
        <rFont val="Calibri"/>
        <family val="2"/>
        <scheme val="minor"/>
      </rPr>
      <t xml:space="preserve"> </t>
    </r>
    <r>
      <rPr>
        <sz val="12"/>
        <rFont val="Calibri"/>
        <family val="2"/>
      </rPr>
      <t>ponto 200 da pre</t>
    </r>
    <r>
      <rPr>
        <sz val="12"/>
        <color indexed="8"/>
        <rFont val="Calibri"/>
        <family val="2"/>
      </rPr>
      <t xml:space="preserve">sente Circular      </t>
    </r>
  </si>
  <si>
    <t>DGAL</t>
  </si>
  <si>
    <t>Comunicações previstas no n.º 12 do art.º 28 do DLEO 2024 sobre não aplicabilidade das alterações ao Decreto-Lei n.º 26/2002, de 14 de fevereiro, introduzidas pelos n.ºs1 a 4 do artigo 156.º do Decreto - Lei n.º 33/2018, de 15 de maio</t>
  </si>
  <si>
    <r>
      <t xml:space="preserve">n.º 12 do Art.º 28.º </t>
    </r>
    <r>
      <rPr>
        <sz val="12"/>
        <rFont val="Calibri"/>
        <family val="2"/>
        <scheme val="minor"/>
      </rPr>
      <t xml:space="preserve">e </t>
    </r>
    <r>
      <rPr>
        <sz val="12"/>
        <rFont val="Calibri"/>
        <family val="2"/>
      </rPr>
      <t xml:space="preserve">ponto 202 </t>
    </r>
    <r>
      <rPr>
        <sz val="12"/>
        <color indexed="8"/>
        <rFont val="Calibri"/>
        <family val="2"/>
      </rPr>
      <t>da presente Circular</t>
    </r>
  </si>
  <si>
    <t>Comunicações previstas no n.º 12 do art.º 28 do DLEO 2024 sobre não aplicabilidade das alterações ao Decreto-Lei n.º 26/2002, de 14 de fevereiro, introduzidas pelos n.ºs 1 a 4 do artigo 156.º do Decreto-Lei n.º 33/2018, de 15 de maio</t>
  </si>
  <si>
    <t>Comunicações previstas no n.º 12 do art.º 28 do DLEO 2024 sobre não aplicabilidade das alterações ao Decreto-Lei n.º 26/2002, de 14 de fevereiro, introduzidas pelos n.º 1 a 4 do artigo 156.º do Decreto-Lei n.º 33/2018, de 15 de maio</t>
  </si>
  <si>
    <r>
      <t>n.º 12 do art.º 28.º e</t>
    </r>
    <r>
      <rPr>
        <sz val="12"/>
        <rFont val="Calibri"/>
        <family val="2"/>
        <scheme val="minor"/>
      </rPr>
      <t xml:space="preserve"> </t>
    </r>
    <r>
      <rPr>
        <sz val="12"/>
        <rFont val="Calibri"/>
        <family val="2"/>
      </rPr>
      <t>ponto 202</t>
    </r>
    <r>
      <rPr>
        <sz val="12"/>
        <color indexed="8"/>
        <rFont val="Calibri"/>
        <family val="2"/>
      </rPr>
      <t xml:space="preserve"> da presente Circular</t>
    </r>
  </si>
  <si>
    <r>
      <t xml:space="preserve">Informação necessária à aferição do cumprimento </t>
    </r>
    <r>
      <rPr>
        <sz val="12"/>
        <rFont val="Calibri"/>
        <family val="2"/>
      </rPr>
      <t>do equilíbrio orçamental e do limite à dívida das Regiões Autónomas</t>
    </r>
  </si>
  <si>
    <r>
      <rPr>
        <sz val="12"/>
        <rFont val="Calibri"/>
        <family val="2"/>
      </rPr>
      <t xml:space="preserve">ponto 38 </t>
    </r>
    <r>
      <rPr>
        <sz val="12"/>
        <color indexed="8"/>
        <rFont val="Calibri"/>
        <family val="2"/>
      </rPr>
      <t>da presente Circular</t>
    </r>
  </si>
  <si>
    <r>
      <t xml:space="preserve">n.º 8 do art.º 19.º e ponto </t>
    </r>
    <r>
      <rPr>
        <sz val="12"/>
        <rFont val="Calibri"/>
        <family val="2"/>
      </rPr>
      <t>47 da</t>
    </r>
    <r>
      <rPr>
        <sz val="12"/>
        <color indexed="8"/>
        <rFont val="Calibri"/>
        <family val="2"/>
      </rPr>
      <t xml:space="preserve"> presente Circular</t>
    </r>
  </si>
  <si>
    <r>
      <t>Encerramento provisório do acesso ao Orçamento de 2024</t>
    </r>
    <r>
      <rPr>
        <sz val="12"/>
        <color indexed="8"/>
        <rFont val="Calibri"/>
        <family val="2"/>
      </rPr>
      <t xml:space="preserve"> para SI (SGR, Gerfip e SIG-DN) e do SIGO - Sistema de Informação para a Gestão Orçamental (SFA), para efeitos de registo de alterações orçamentais.</t>
    </r>
  </si>
  <si>
    <r>
      <t>Encerramento final dos sistemas de gestão orçamental para efeitos de prestação de contas de 2024</t>
    </r>
    <r>
      <rPr>
        <sz val="12"/>
        <color indexed="8"/>
        <rFont val="Calibri"/>
        <family val="2"/>
      </rPr>
      <t xml:space="preserve"> para SI (SGR, Gerfip e SIG-DN) e do SIGO - Sistema de Informação para a Gestão Orçamental (SFA)</t>
    </r>
  </si>
  <si>
    <t xml:space="preserve">Dia 18 do mês seguinte </t>
  </si>
  <si>
    <t>INFORMAÇÃO COMPLEMENTAR A PRESTAR À DGO DE OUTROS SUBSETORES - SEGURANÇA SOCIAL, DGAL (ADMINISTRAÇÃO LOCAL) E REGIÕES AUTÓNOMAS</t>
  </si>
  <si>
    <t>Informação Complementar a prestar à DGO de outros subsetores - Segurança Social, DGAL (Administração Local) e Regiões Autónomas</t>
  </si>
  <si>
    <t>n.º 6 do art.º 101.º</t>
  </si>
  <si>
    <t xml:space="preserve"> n.º 6 do art.º 101.º</t>
  </si>
  <si>
    <t>Até ao fim do mês seguinte ao trimestre</t>
  </si>
  <si>
    <t>Prestação de contas do exercício: 
 - Balanço (Bal)
 - Dem Resultados por Natureza
 - Dem das Alterações do Património Líquido
 - Demonstração de fluxos de caixa
 - Demonstração de desempenho orçamental
 - Notas ao Bal e DR
 - Demonstrações Orçamentais
 - Relatório e parecer do orgão fiscalização</t>
  </si>
  <si>
    <r>
      <t xml:space="preserve">Instruções de preenchimento do Anexo </t>
    </r>
    <r>
      <rPr>
        <b/>
        <sz val="12"/>
        <color rgb="FF0070C0"/>
        <rFont val="Calibri"/>
        <family val="2"/>
        <scheme val="minor"/>
      </rPr>
      <t xml:space="preserve">XXII </t>
    </r>
    <r>
      <rPr>
        <sz val="12"/>
        <color rgb="FF0066CC"/>
        <rFont val="Calibri"/>
        <family val="2"/>
        <scheme val="minor"/>
      </rPr>
      <t>- Iniciativas promotoras da eficiência e da eficácia da despesa pública em 2024</t>
    </r>
  </si>
  <si>
    <t>Valor
 (Capital Contratado)</t>
  </si>
  <si>
    <t>Data início</t>
  </si>
  <si>
    <t>Data fim</t>
  </si>
  <si>
    <t>Maturidade em anos</t>
  </si>
  <si>
    <t>Tem garantia do Estado?</t>
  </si>
  <si>
    <t>art.º 61.º da Lei n.º 151/20151, de 11 de setembro (LEO), na redação atual</t>
  </si>
  <si>
    <t>art.º 52.º da  Lei n.º 151/20151, de 11 de setembro (LEO), na redação atual</t>
  </si>
  <si>
    <t>(9)</t>
  </si>
  <si>
    <t>(10)</t>
  </si>
  <si>
    <t>(12)</t>
  </si>
  <si>
    <t>(13)</t>
  </si>
  <si>
    <t>(14)</t>
  </si>
  <si>
    <t>(15)</t>
  </si>
  <si>
    <t>b) A informação deverá ser relativa ao último dia do mês do trimestre do reporte;</t>
  </si>
  <si>
    <t>c) Coluna (1): Identificar cada empréstimo contratualizado - não devem ser incluídos os empréstimos contratualizados com entidades das Administrações Públicas;</t>
  </si>
  <si>
    <t>d) Coluna (2): Identificar o tipo de empréstimo contratualizado: empréstimo bancário, obrigacionista, ou outro;</t>
  </si>
  <si>
    <t>e) Coluna (3): Identificar a instituição de crédito que concedeu o empréstimo;</t>
  </si>
  <si>
    <r>
      <t>f) Coluna (4): Indicar o montante inicial do capital contratado que deverá correspo</t>
    </r>
    <r>
      <rPr>
        <sz val="10"/>
        <rFont val="Calibri"/>
        <family val="2"/>
      </rPr>
      <t>nder ao valor desembolsado;</t>
    </r>
  </si>
  <si>
    <t>g) Colunas (5) e (6): Indicar as datas de início e de termo da contratualização do empréstimo;</t>
  </si>
  <si>
    <t>h) Coluna (7): Indicar o n.º de anos da maturidade original do empréstimo;</t>
  </si>
  <si>
    <t>i) Coluna (8): Indicar a taxa de juro associada ao empréstimo contratualizado;</t>
  </si>
  <si>
    <t>j) Coluna (9): Indicar "Sim" ou "Não" consoante o empréstimo beneficie de garantia prestada pelo Estado;</t>
  </si>
  <si>
    <t>k) Coluna (10): Indicar as condições/penalizações de amortização antecipada;</t>
  </si>
  <si>
    <t>l) Colunas (11) e (14): Indicar o valor do capital em dívida do empréstimo à data do período referido;</t>
  </si>
  <si>
    <t xml:space="preserve">A divulgar </t>
  </si>
  <si>
    <t>Em caso de autorização da descativação pela entidade com competência para o efeito, deve ser utilizada a especificação "Execução da dotação".</t>
  </si>
  <si>
    <t xml:space="preserve">Para referência, vide Circular série A - 1316.
</t>
  </si>
  <si>
    <t>Do total de Cabimentos (b) 
identificar o valor total submetido a despacho da entidade competente até à data</t>
  </si>
  <si>
    <r>
      <t>313, 316, 317*, 318*, 319, 31B, 31E, 31F,</t>
    </r>
    <r>
      <rPr>
        <b/>
        <sz val="12"/>
        <rFont val="Calibri"/>
        <family val="2"/>
      </rPr>
      <t xml:space="preserve">31G, 31H, 31I, 31J,358, </t>
    </r>
    <r>
      <rPr>
        <b/>
        <sz val="12"/>
        <color indexed="8"/>
        <rFont val="Calibri"/>
        <family val="2"/>
      </rPr>
      <t>359, 373, 374, 511, 521, 551, 552, 713, 716, 721, 724, 726</t>
    </r>
  </si>
  <si>
    <t xml:space="preserve">NOVO </t>
  </si>
  <si>
    <t xml:space="preserve">ANEXO XVII - Volume de cabimentos assumidos </t>
  </si>
  <si>
    <t xml:space="preserve">ANEXO XVIII </t>
  </si>
  <si>
    <t>ANEXO XIX  - Reporte de informação de mobilidades autorizadas ao abrigo do n.ºs 4 e 5 do artigo 127.º do DLEO 2024 (constituição), a preencher pela entidade integradora</t>
  </si>
  <si>
    <t>N.º de trabalhadores</t>
  </si>
  <si>
    <t>ANEXO XX - Reporte de informação de mobilidades autorizadas ao abrigo do n.ºs 4 e 5 do artigo 127.º do DLEO 2024 (consolidação)</t>
  </si>
  <si>
    <r>
      <t>Anexo XXI</t>
    </r>
    <r>
      <rPr>
        <sz val="11"/>
        <rFont val="Calibri"/>
        <family val="2"/>
        <scheme val="minor"/>
      </rPr>
      <t xml:space="preserve"> – Reporte de informação de alterações do posicionamento remuneratório </t>
    </r>
    <r>
      <rPr>
        <sz val="11"/>
        <rFont val="Calibri"/>
        <family val="2"/>
      </rPr>
      <t>por opção gestionária</t>
    </r>
    <r>
      <rPr>
        <sz val="11"/>
        <rFont val="Calibri"/>
        <family val="2"/>
        <scheme val="minor"/>
      </rPr>
      <t xml:space="preserve"> e de atribuição de prémios de desempenho ao abrigo do</t>
    </r>
    <r>
      <rPr>
        <sz val="11"/>
        <rFont val="Calibri"/>
        <family val="2"/>
      </rPr>
      <t xml:space="preserve"> n.º 6 do artigo 127.º do DL</t>
    </r>
    <r>
      <rPr>
        <sz val="11"/>
        <rFont val="Calibri"/>
        <family val="2"/>
        <scheme val="minor"/>
      </rPr>
      <t>EO 2024</t>
    </r>
  </si>
  <si>
    <t>ANEXO XXI - Reporte de informação de alterações do posicionamento remuneratório por opção gestionária e de atribuição de prémios de desempenho ao abrigo do n.º 6 do artigo 127.º do DLEO 2024</t>
  </si>
  <si>
    <t>ANEXO XXII - Iniciativas promotoras da eficiência e da eficácia da despesa pública em 2024</t>
  </si>
  <si>
    <t xml:space="preserve"> ANEXO XXIII  - Stock de Empréstimos detidos junto de entidades fora do perímetro das AP</t>
  </si>
  <si>
    <t>ANEXO XXIV - Lista de Atividades (OE 2025) - Proposta</t>
  </si>
  <si>
    <t>a) Todos os campos devem ser preenchidos. No caso de não existir informação a reportar, deverá ser colocado não aplicável ("n/a" ou "-");</t>
  </si>
  <si>
    <t>j) Colunas (12), (13) e (15): Caso o empréstimo tenha associado um contrato de swaps, identificar os juros pagos/recebidos desse derivado.</t>
  </si>
  <si>
    <t xml:space="preserve">N.º de trabalhadores </t>
  </si>
  <si>
    <r>
      <t>Ações que contribuam para o cumprimento dos</t>
    </r>
    <r>
      <rPr>
        <b/>
        <i/>
        <sz val="12"/>
        <rFont val="Calibri"/>
        <family val="2"/>
        <scheme val="minor"/>
      </rPr>
      <t xml:space="preserve"> </t>
    </r>
    <r>
      <rPr>
        <i/>
        <sz val="12"/>
        <rFont val="Calibri"/>
        <family val="2"/>
        <scheme val="minor"/>
      </rPr>
      <t>ODS:</t>
    </r>
  </si>
  <si>
    <t>Código/Designação Entidade</t>
  </si>
  <si>
    <t>Descrição da Ação</t>
  </si>
  <si>
    <t>Objetivo Desenvolvimento Sustentável</t>
  </si>
  <si>
    <t>Classificação Económica
Agrupamento</t>
  </si>
  <si>
    <t>Pagamentos Líquidos Acumulados 2023</t>
  </si>
  <si>
    <t>Orçamento Aprovado 2024</t>
  </si>
  <si>
    <t>Pagamentos Líquidos Acumulados 2024</t>
  </si>
  <si>
    <t xml:space="preserve">Para qualquer esclarecimento relativo aos ODS consultar: </t>
  </si>
  <si>
    <t>https://unric.org/pt/objetivos-de-desenvolvimento-sustentavel/</t>
  </si>
  <si>
    <t>ANEXO XXV - Objetivos Desenvolvimento Sustentável (ODS) - Agenda 2030</t>
  </si>
  <si>
    <t>ANEXO XXV</t>
  </si>
  <si>
    <t>OBJETIVOS DESENVOLVIMENTO SUSTENTÁVEL (ODS) - AGENDA 2030</t>
  </si>
  <si>
    <t>Objetivos Desenvolvimento Sustentável</t>
  </si>
  <si>
    <t>A definir</t>
  </si>
  <si>
    <t>A divulgar</t>
  </si>
  <si>
    <t>n.º 7 do art.º 32.º do DLEO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</si>
</sst>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0##"/>
    <numFmt numFmtId="166" formatCode="_-* #,##0.00\ [$€]_-;\-* #,##0.00\ [$€]_-;_-* &quot;-&quot;??\ [$€]_-;_-@_-"/>
    <numFmt numFmtId="167" formatCode="_(* #,##0_);_(* \(#,##0\);_(* &quot;-&quot;??_);_(@_)"/>
    <numFmt numFmtId="168" formatCode="_-* #,##0\ _€_-;\-* #,##0\ _€_-;_-* &quot;-&quot;??\ _€_-;_-@_-"/>
    <numFmt numFmtId="169" formatCode="#,##0_ ;\-#,##0\ "/>
    <numFmt numFmtId="170" formatCode="_-* #,##0.00&quot; €&quot;_-;\-* #,##0.00&quot; €&quot;_-;_-* \-??&quot; €&quot;_-;_-@_-"/>
    <numFmt numFmtId="171" formatCode="[$-10816]#,##0.0"/>
    <numFmt numFmtId="172" formatCode="[$-10816]#,##0.0;\-#,##0.0;&quot;&quot;"/>
    <numFmt numFmtId="173" formatCode="[$-10816]#,##0.0;\-#,##0.0"/>
    <numFmt numFmtId="174" formatCode="0.0%"/>
  </numFmts>
  <fonts count="128" x14ac:knownFonts="1">
    <font>
      <sz val="11"/>
      <color theme="1"/>
      <name val="Calibri"/>
      <family val="2"/>
      <scheme val="minor"/>
    </font>
    <font>
      <sz val="10"/>
      <name val="Arial"/>
      <family val="2"/>
    </font>
    <font>
      <b/>
      <u/>
      <sz val="9"/>
      <name val="Calibri"/>
      <family val="2"/>
    </font>
    <font>
      <sz val="9"/>
      <name val="Arial"/>
      <family val="2"/>
    </font>
    <font>
      <sz val="8"/>
      <name val="Calibri"/>
      <family val="2"/>
    </font>
    <font>
      <sz val="8"/>
      <name val="Arial"/>
      <family val="2"/>
    </font>
    <font>
      <sz val="10"/>
      <color indexed="9"/>
      <name val="Arial"/>
      <family val="2"/>
    </font>
    <font>
      <sz val="10"/>
      <color indexed="8"/>
      <name val="Arial"/>
      <family val="2"/>
    </font>
    <font>
      <sz val="10"/>
      <color indexed="16"/>
      <name val="Arial"/>
      <family val="2"/>
    </font>
    <font>
      <b/>
      <sz val="10"/>
      <color indexed="53"/>
      <name val="Arial"/>
      <family val="2"/>
    </font>
    <font>
      <b/>
      <sz val="10"/>
      <color indexed="9"/>
      <name val="Arial"/>
      <family val="2"/>
    </font>
    <font>
      <b/>
      <sz val="10"/>
      <color indexed="8"/>
      <name val="Arial"/>
      <family val="2"/>
    </font>
    <font>
      <sz val="10"/>
      <color indexed="62"/>
      <name val="Arial"/>
      <family val="2"/>
    </font>
    <font>
      <sz val="10"/>
      <color indexed="60"/>
      <name val="Arial"/>
      <family val="2"/>
    </font>
    <font>
      <sz val="11"/>
      <color indexed="8"/>
      <name val="Calibri"/>
      <family val="2"/>
    </font>
    <font>
      <b/>
      <sz val="10"/>
      <color indexed="63"/>
      <name val="Arial"/>
      <family val="2"/>
    </font>
    <font>
      <sz val="10"/>
      <name val="Times New Roman"/>
      <family val="1"/>
    </font>
    <font>
      <sz val="10"/>
      <name val="Tahoma"/>
      <family val="2"/>
    </font>
    <font>
      <b/>
      <sz val="18"/>
      <color indexed="62"/>
      <name val="Cambria"/>
      <family val="2"/>
    </font>
    <font>
      <i/>
      <sz val="8"/>
      <name val="Calibri"/>
      <family val="2"/>
    </font>
    <font>
      <b/>
      <sz val="15"/>
      <color indexed="56"/>
      <name val="Arial"/>
      <family val="2"/>
    </font>
    <font>
      <b/>
      <sz val="10"/>
      <color indexed="56"/>
      <name val="Arial"/>
      <family val="2"/>
    </font>
    <font>
      <sz val="9"/>
      <name val="Calibri"/>
      <family val="2"/>
    </font>
    <font>
      <sz val="12"/>
      <name val="Times New Roman"/>
      <family val="1"/>
    </font>
    <font>
      <u/>
      <sz val="11"/>
      <name val="Calibri"/>
      <family val="2"/>
    </font>
    <font>
      <sz val="12"/>
      <color indexed="8"/>
      <name val="Calibri"/>
      <family val="2"/>
    </font>
    <font>
      <b/>
      <sz val="12"/>
      <color indexed="8"/>
      <name val="Calibri"/>
      <family val="2"/>
    </font>
    <font>
      <sz val="12"/>
      <name val="Arial"/>
      <family val="2"/>
    </font>
    <font>
      <b/>
      <sz val="11"/>
      <name val="Calibri"/>
      <family val="2"/>
    </font>
    <font>
      <sz val="12"/>
      <name val="Calibri"/>
      <family val="2"/>
    </font>
    <font>
      <b/>
      <sz val="12"/>
      <name val="Calibri"/>
      <family val="2"/>
    </font>
    <font>
      <sz val="11"/>
      <name val="Calibri"/>
      <family val="2"/>
    </font>
    <font>
      <sz val="9"/>
      <color indexed="8"/>
      <name val="Calibri"/>
      <family val="2"/>
    </font>
    <font>
      <sz val="8"/>
      <name val="Calibri"/>
      <family val="2"/>
    </font>
    <font>
      <b/>
      <sz val="9"/>
      <name val="Calibri"/>
      <family val="2"/>
    </font>
    <font>
      <i/>
      <sz val="12"/>
      <color indexed="8"/>
      <name val="Calibri"/>
      <family val="2"/>
    </font>
    <font>
      <sz val="11"/>
      <name val="Calibri"/>
      <family val="2"/>
    </font>
    <font>
      <b/>
      <i/>
      <sz val="10"/>
      <name val="Calibri"/>
      <family val="2"/>
    </font>
    <font>
      <sz val="10"/>
      <name val="Calibri"/>
      <family val="2"/>
    </font>
    <font>
      <b/>
      <sz val="10"/>
      <name val="Calibri"/>
      <family val="2"/>
    </font>
    <font>
      <b/>
      <sz val="12"/>
      <color indexed="30"/>
      <name val="Calibri"/>
      <family val="2"/>
    </font>
    <font>
      <b/>
      <sz val="9"/>
      <color indexed="62"/>
      <name val="Calibri"/>
      <family val="2"/>
    </font>
    <font>
      <sz val="9"/>
      <color indexed="62"/>
      <name val="Calibri"/>
      <family val="2"/>
    </font>
    <font>
      <sz val="8"/>
      <color indexed="8"/>
      <name val="Arial"/>
      <family val="2"/>
    </font>
    <font>
      <strike/>
      <sz val="10"/>
      <name val="Calibri"/>
      <family val="2"/>
    </font>
    <font>
      <b/>
      <strike/>
      <sz val="11"/>
      <name val="Calibri"/>
      <family val="2"/>
    </font>
    <font>
      <sz val="11"/>
      <color theme="1"/>
      <name val="Calibri"/>
      <family val="2"/>
      <scheme val="minor"/>
    </font>
    <font>
      <u/>
      <sz val="11"/>
      <color theme="10"/>
      <name val="Calibri"/>
      <family val="2"/>
    </font>
    <font>
      <sz val="11"/>
      <color rgb="FF000000"/>
      <name val="Calibri"/>
      <family val="2"/>
      <charset val="1"/>
    </font>
    <font>
      <sz val="11"/>
      <color rgb="FF000000"/>
      <name val="Calibri"/>
      <family val="2"/>
      <scheme val="minor"/>
    </font>
    <font>
      <b/>
      <sz val="11"/>
      <name val="Calibri"/>
      <family val="2"/>
      <scheme val="minor"/>
    </font>
    <font>
      <sz val="12"/>
      <name val="Calibri"/>
      <family val="2"/>
      <scheme val="minor"/>
    </font>
    <font>
      <b/>
      <sz val="12"/>
      <name val="Calibri"/>
      <family val="2"/>
      <scheme val="minor"/>
    </font>
    <font>
      <sz val="9"/>
      <color rgb="FF000000"/>
      <name val="Calibri"/>
      <family val="2"/>
    </font>
    <font>
      <b/>
      <sz val="10"/>
      <name val="Calibri"/>
      <family val="2"/>
      <scheme val="minor"/>
    </font>
    <font>
      <b/>
      <sz val="8"/>
      <name val="Calibri"/>
      <family val="2"/>
      <scheme val="minor"/>
    </font>
    <font>
      <sz val="10"/>
      <name val="Calibri"/>
      <family val="2"/>
      <scheme val="minor"/>
    </font>
    <font>
      <sz val="8"/>
      <name val="Calibri"/>
      <family val="2"/>
      <scheme val="minor"/>
    </font>
    <font>
      <sz val="11"/>
      <name val="Calibri"/>
      <family val="2"/>
      <scheme val="minor"/>
    </font>
    <font>
      <b/>
      <sz val="9"/>
      <name val="Calibri"/>
      <family val="2"/>
      <scheme val="minor"/>
    </font>
    <font>
      <sz val="9"/>
      <name val="Calibri"/>
      <family val="2"/>
      <scheme val="minor"/>
    </font>
    <font>
      <b/>
      <i/>
      <sz val="8"/>
      <name val="Calibri"/>
      <family val="2"/>
      <scheme val="minor"/>
    </font>
    <font>
      <i/>
      <sz val="8"/>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u/>
      <sz val="9"/>
      <name val="Calibri"/>
      <family val="2"/>
      <scheme val="minor"/>
    </font>
    <font>
      <u/>
      <sz val="9"/>
      <name val="Calibri"/>
      <family val="2"/>
      <scheme val="minor"/>
    </font>
    <font>
      <sz val="10"/>
      <color rgb="FF000000"/>
      <name val="Calibri"/>
      <family val="2"/>
      <scheme val="minor"/>
    </font>
    <font>
      <sz val="10"/>
      <color theme="1" tint="0.14999847407452621"/>
      <name val="Calibri"/>
      <family val="2"/>
      <scheme val="minor"/>
    </font>
    <font>
      <b/>
      <sz val="12"/>
      <color theme="1"/>
      <name val="Calibri"/>
      <family val="2"/>
      <scheme val="minor"/>
    </font>
    <font>
      <sz val="12"/>
      <color indexed="18"/>
      <name val="Calibri"/>
      <family val="2"/>
      <scheme val="minor"/>
    </font>
    <font>
      <b/>
      <sz val="12"/>
      <color indexed="18"/>
      <name val="Calibri"/>
      <family val="2"/>
      <scheme val="minor"/>
    </font>
    <font>
      <sz val="12"/>
      <color theme="1"/>
      <name val="Calibri"/>
      <family val="2"/>
      <scheme val="minor"/>
    </font>
    <font>
      <sz val="12"/>
      <color rgb="FFFF0000"/>
      <name val="Calibri"/>
      <family val="2"/>
      <scheme val="minor"/>
    </font>
    <font>
      <i/>
      <sz val="12"/>
      <color theme="1"/>
      <name val="Calibri"/>
      <family val="2"/>
      <scheme val="minor"/>
    </font>
    <font>
      <b/>
      <sz val="12"/>
      <color rgb="FF002060"/>
      <name val="Calibri"/>
      <family val="2"/>
      <scheme val="minor"/>
    </font>
    <font>
      <b/>
      <i/>
      <sz val="12"/>
      <color theme="1"/>
      <name val="Calibri"/>
      <family val="2"/>
      <scheme val="minor"/>
    </font>
    <font>
      <b/>
      <sz val="16"/>
      <color rgb="FF0066CC"/>
      <name val="Calibri"/>
      <family val="2"/>
      <scheme val="minor"/>
    </font>
    <font>
      <b/>
      <sz val="12"/>
      <color rgb="FF0066CC"/>
      <name val="Calibri"/>
      <family val="2"/>
      <scheme val="minor"/>
    </font>
    <font>
      <b/>
      <sz val="10"/>
      <color theme="0"/>
      <name val="Calibri"/>
      <family val="2"/>
    </font>
    <font>
      <b/>
      <sz val="9"/>
      <color theme="0"/>
      <name val="Calibri"/>
      <family val="2"/>
    </font>
    <font>
      <sz val="10"/>
      <color theme="1"/>
      <name val="Calibri"/>
      <family val="2"/>
    </font>
    <font>
      <sz val="11"/>
      <color rgb="FFFF0000"/>
      <name val="Calibri"/>
      <family val="2"/>
      <scheme val="minor"/>
    </font>
    <font>
      <b/>
      <sz val="11"/>
      <color theme="1"/>
      <name val="Calibri"/>
      <family val="2"/>
      <scheme val="minor"/>
    </font>
    <font>
      <b/>
      <sz val="10"/>
      <color theme="1"/>
      <name val="Calibri"/>
      <family val="2"/>
    </font>
    <font>
      <b/>
      <sz val="9"/>
      <color rgb="FF000000"/>
      <name val="Calibri"/>
      <family val="2"/>
    </font>
    <font>
      <b/>
      <sz val="9"/>
      <color rgb="FF17375D"/>
      <name val="Calibri"/>
      <family val="2"/>
    </font>
    <font>
      <b/>
      <sz val="8"/>
      <color rgb="FF17375D"/>
      <name val="Calibri"/>
      <family val="2"/>
    </font>
    <font>
      <b/>
      <sz val="8"/>
      <color rgb="FF000000"/>
      <name val="Arial"/>
      <family val="2"/>
    </font>
    <font>
      <sz val="8"/>
      <color rgb="FF000000"/>
      <name val="Calibri"/>
      <family val="2"/>
    </font>
    <font>
      <sz val="9"/>
      <color rgb="FF17375D"/>
      <name val="Calibri"/>
      <family val="2"/>
    </font>
    <font>
      <sz val="8"/>
      <color rgb="FF000000"/>
      <name val="Arial"/>
      <family val="2"/>
    </font>
    <font>
      <sz val="8"/>
      <color theme="1"/>
      <name val="Calibri"/>
      <family val="2"/>
      <scheme val="minor"/>
    </font>
    <font>
      <i/>
      <sz val="10"/>
      <color theme="1"/>
      <name val="Calibri"/>
      <family val="2"/>
      <scheme val="minor"/>
    </font>
    <font>
      <b/>
      <sz val="14"/>
      <color theme="1"/>
      <name val="Calibri"/>
      <family val="2"/>
      <scheme val="minor"/>
    </font>
    <font>
      <b/>
      <sz val="11"/>
      <color theme="0"/>
      <name val="Calibri"/>
      <family val="2"/>
      <scheme val="minor"/>
    </font>
    <font>
      <sz val="11"/>
      <color theme="10"/>
      <name val="Calibri"/>
      <family val="2"/>
    </font>
    <font>
      <strike/>
      <sz val="10"/>
      <color theme="1"/>
      <name val="Calibri"/>
      <family val="2"/>
    </font>
    <font>
      <sz val="10"/>
      <color rgb="FFFF0000"/>
      <name val="Calibri"/>
      <family val="2"/>
      <scheme val="minor"/>
    </font>
    <font>
      <b/>
      <sz val="14"/>
      <color theme="1" tint="0.14999847407452621"/>
      <name val="Calibri"/>
      <family val="2"/>
      <scheme val="minor"/>
    </font>
    <font>
      <i/>
      <u/>
      <sz val="10"/>
      <name val="Calibri"/>
      <family val="2"/>
      <scheme val="minor"/>
    </font>
    <font>
      <sz val="12"/>
      <color theme="1"/>
      <name val="Calibri"/>
      <family val="2"/>
    </font>
    <font>
      <strike/>
      <sz val="12"/>
      <color theme="1"/>
      <name val="Calibri"/>
      <family val="2"/>
      <scheme val="minor"/>
    </font>
    <font>
      <b/>
      <strike/>
      <sz val="11"/>
      <name val="Calibri"/>
      <family val="2"/>
      <scheme val="minor"/>
    </font>
    <font>
      <b/>
      <sz val="10"/>
      <color theme="4" tint="-0.499984740745262"/>
      <name val="Calibri"/>
      <family val="2"/>
      <scheme val="minor"/>
    </font>
    <font>
      <b/>
      <sz val="10"/>
      <color rgb="FF002060"/>
      <name val="Calibri"/>
      <family val="2"/>
      <scheme val="minor"/>
    </font>
    <font>
      <b/>
      <sz val="20"/>
      <name val="Calibri"/>
      <family val="2"/>
      <scheme val="minor"/>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53"/>
      <name val="Arial"/>
      <family val="2"/>
    </font>
    <font>
      <sz val="10"/>
      <color indexed="10"/>
      <name val="Arial"/>
      <family val="2"/>
    </font>
    <font>
      <sz val="11"/>
      <color theme="0"/>
      <name val="Calibri"/>
      <family val="2"/>
      <scheme val="minor"/>
    </font>
    <font>
      <u/>
      <sz val="11"/>
      <color theme="10"/>
      <name val="Calibri"/>
      <family val="2"/>
      <scheme val="minor"/>
    </font>
    <font>
      <sz val="12"/>
      <color rgb="FF0066CC"/>
      <name val="Calibri"/>
      <family val="2"/>
      <scheme val="minor"/>
    </font>
    <font>
      <i/>
      <sz val="11"/>
      <name val="Calibri"/>
      <family val="2"/>
      <scheme val="minor"/>
    </font>
    <font>
      <u/>
      <sz val="10"/>
      <color theme="10"/>
      <name val="Calibri"/>
      <family val="2"/>
      <scheme val="minor"/>
    </font>
    <font>
      <sz val="8"/>
      <color theme="1"/>
      <name val="Calibri"/>
      <family val="2"/>
    </font>
    <font>
      <b/>
      <sz val="10"/>
      <color rgb="FFFF0000"/>
      <name val="Calibri"/>
      <family val="2"/>
    </font>
    <font>
      <sz val="10"/>
      <color rgb="FFFF0000"/>
      <name val="Calibri"/>
      <family val="2"/>
    </font>
    <font>
      <b/>
      <sz val="12"/>
      <color rgb="FF0070C0"/>
      <name val="Calibri"/>
      <family val="2"/>
      <scheme val="minor"/>
    </font>
    <font>
      <b/>
      <sz val="9"/>
      <color rgb="FF0066CC"/>
      <name val="Calibri"/>
      <family val="2"/>
      <scheme val="minor"/>
    </font>
    <font>
      <sz val="10"/>
      <color rgb="FF0070C0"/>
      <name val="Calibri"/>
      <family val="2"/>
    </font>
    <font>
      <i/>
      <sz val="12"/>
      <name val="Calibri"/>
      <family val="2"/>
      <scheme val="minor"/>
    </font>
    <font>
      <b/>
      <i/>
      <sz val="12"/>
      <name val="Calibri"/>
      <family val="2"/>
      <scheme val="minor"/>
    </font>
  </fonts>
  <fills count="39">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0" tint="-0.249977111117893"/>
        <bgColor indexed="64"/>
      </patternFill>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rgb="FFD3D3D3"/>
        <bgColor rgb="FFD3D3D3"/>
      </patternFill>
    </fill>
    <fill>
      <patternFill patternType="solid">
        <fgColor theme="8"/>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3" tint="0.39997558519241921"/>
        <bgColor indexed="64"/>
      </patternFill>
    </fill>
  </fills>
  <borders count="274">
    <border>
      <left/>
      <right/>
      <top/>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style="medium">
        <color indexed="64"/>
      </bottom>
      <diagonal/>
    </border>
    <border>
      <left/>
      <right/>
      <top style="medium">
        <color indexed="64"/>
      </top>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indexed="64"/>
      </bottom>
      <diagonal/>
    </border>
    <border>
      <left/>
      <right style="thin">
        <color theme="0"/>
      </right>
      <top/>
      <bottom style="thin">
        <color indexed="64"/>
      </bottom>
      <diagonal/>
    </border>
    <border>
      <left style="thin">
        <color theme="0"/>
      </left>
      <right style="thin">
        <color indexed="64"/>
      </right>
      <top style="thin">
        <color indexed="64"/>
      </top>
      <bottom style="thin">
        <color indexed="64"/>
      </bottom>
      <diagonal/>
    </border>
    <border>
      <left style="thin">
        <color theme="1" tint="0.24994659260841701"/>
      </left>
      <right style="medium">
        <color indexed="64"/>
      </right>
      <top style="medium">
        <color indexed="64"/>
      </top>
      <bottom style="thin">
        <color indexed="64"/>
      </bottom>
      <diagonal/>
    </border>
    <border>
      <left style="thin">
        <color theme="1" tint="0.24994659260841701"/>
      </left>
      <right/>
      <top style="medium">
        <color indexed="64"/>
      </top>
      <bottom style="medium">
        <color indexed="64"/>
      </bottom>
      <diagonal/>
    </border>
    <border>
      <left style="thin">
        <color theme="1" tint="0.24994659260841701"/>
      </left>
      <right style="medium">
        <color indexed="64"/>
      </right>
      <top style="medium">
        <color indexed="64"/>
      </top>
      <bottom style="medium">
        <color indexed="64"/>
      </bottom>
      <diagonal/>
    </border>
    <border>
      <left style="medium">
        <color theme="1" tint="0.24994659260841701"/>
      </left>
      <right/>
      <top style="medium">
        <color theme="1" tint="0.24994659260841701"/>
      </top>
      <bottom style="medium">
        <color theme="1" tint="0.24994659260841701"/>
      </bottom>
      <diagonal/>
    </border>
    <border>
      <left style="thin">
        <color theme="1" tint="0.24994659260841701"/>
      </left>
      <right style="medium">
        <color theme="1" tint="0.24994659260841701"/>
      </right>
      <top style="medium">
        <color theme="1" tint="0.24994659260841701"/>
      </top>
      <bottom style="medium">
        <color theme="1" tint="0.24994659260841701"/>
      </bottom>
      <diagonal/>
    </border>
    <border>
      <left style="medium">
        <color indexed="64"/>
      </left>
      <right style="thin">
        <color indexed="64"/>
      </right>
      <top/>
      <bottom style="hair">
        <color rgb="FF000000"/>
      </bottom>
      <diagonal/>
    </border>
    <border>
      <left/>
      <right style="medium">
        <color indexed="64"/>
      </right>
      <top/>
      <bottom style="hair">
        <color rgb="FF000000"/>
      </bottom>
      <diagonal/>
    </border>
    <border>
      <left style="medium">
        <color indexed="64"/>
      </left>
      <right style="thin">
        <color indexed="64"/>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style="thin">
        <color indexed="64"/>
      </right>
      <top style="hair">
        <color rgb="FF000000"/>
      </top>
      <bottom/>
      <diagonal/>
    </border>
    <border>
      <left/>
      <right style="medium">
        <color indexed="64"/>
      </right>
      <top style="hair">
        <color rgb="FF000000"/>
      </top>
      <bottom/>
      <diagonal/>
    </border>
    <border>
      <left style="medium">
        <color indexed="64"/>
      </left>
      <right style="thin">
        <color indexed="64"/>
      </right>
      <top style="hair">
        <color rgb="FF000000"/>
      </top>
      <bottom style="medium">
        <color indexed="64"/>
      </bottom>
      <diagonal/>
    </border>
    <border>
      <left/>
      <right style="medium">
        <color indexed="64"/>
      </right>
      <top style="hair">
        <color rgb="FF000000"/>
      </top>
      <bottom style="medium">
        <color indexed="64"/>
      </bottom>
      <diagonal/>
    </border>
    <border>
      <left style="medium">
        <color theme="1" tint="0.24994659260841701"/>
      </left>
      <right/>
      <top style="medium">
        <color indexed="64"/>
      </top>
      <bottom style="medium">
        <color indexed="64"/>
      </bottom>
      <diagonal/>
    </border>
    <border>
      <left style="thin">
        <color theme="1" tint="0.24994659260841701"/>
      </left>
      <right style="medium">
        <color theme="1" tint="0.24994659260841701"/>
      </right>
      <top style="medium">
        <color indexed="64"/>
      </top>
      <bottom style="medium">
        <color indexed="64"/>
      </bottom>
      <diagonal/>
    </border>
    <border>
      <left style="medium">
        <color indexed="64"/>
      </left>
      <right style="thin">
        <color indexed="64"/>
      </right>
      <top style="medium">
        <color indexed="64"/>
      </top>
      <bottom style="hair">
        <color rgb="FF000000"/>
      </bottom>
      <diagonal/>
    </border>
    <border>
      <left/>
      <right style="medium">
        <color indexed="64"/>
      </right>
      <top style="medium">
        <color indexed="64"/>
      </top>
      <bottom style="hair">
        <color rgb="FF000000"/>
      </bottom>
      <diagonal/>
    </border>
    <border>
      <left style="thin">
        <color rgb="FF17375D"/>
      </left>
      <right style="thin">
        <color rgb="FF17375D"/>
      </right>
      <top style="thin">
        <color rgb="FF17375D"/>
      </top>
      <bottom style="thin">
        <color rgb="FF17375D"/>
      </bottom>
      <diagonal/>
    </border>
    <border>
      <left style="thin">
        <color rgb="FF17375D"/>
      </left>
      <right/>
      <top style="thin">
        <color rgb="FF17375D"/>
      </top>
      <bottom style="thin">
        <color rgb="FF17375D"/>
      </bottom>
      <diagonal/>
    </border>
    <border>
      <left style="thin">
        <color rgb="FF17375D"/>
      </left>
      <right style="thin">
        <color rgb="FFC0C0C0"/>
      </right>
      <top/>
      <bottom/>
      <diagonal/>
    </border>
    <border>
      <left style="thick">
        <color rgb="FFC0C0C0"/>
      </left>
      <right style="thick">
        <color rgb="FFC0C0C0"/>
      </right>
      <top/>
      <bottom/>
      <diagonal/>
    </border>
    <border>
      <left style="thin">
        <color rgb="FFC0C0C0"/>
      </left>
      <right style="thin">
        <color rgb="FFC0C0C0"/>
      </right>
      <top/>
      <bottom/>
      <diagonal/>
    </border>
    <border>
      <left style="thin">
        <color rgb="FFC0C0C0"/>
      </left>
      <right style="thin">
        <color rgb="FF17375D"/>
      </right>
      <top/>
      <bottom/>
      <diagonal/>
    </border>
    <border>
      <left style="thin">
        <color rgb="FFC0C0C0"/>
      </left>
      <right style="thick">
        <color rgb="FFC0C0C0"/>
      </right>
      <top/>
      <bottom/>
      <diagonal/>
    </border>
    <border>
      <left style="thin">
        <color rgb="FF17375D"/>
      </left>
      <right style="thin">
        <color rgb="FFC0C0C0"/>
      </right>
      <top/>
      <bottom style="thin">
        <color rgb="FF17375D"/>
      </bottom>
      <diagonal/>
    </border>
    <border>
      <left style="thin">
        <color rgb="FFC0C0C0"/>
      </left>
      <right style="thin">
        <color rgb="FFC0C0C0"/>
      </right>
      <top/>
      <bottom style="thin">
        <color rgb="FF17375D"/>
      </bottom>
      <diagonal/>
    </border>
    <border>
      <left style="thin">
        <color rgb="FFC0C0C0"/>
      </left>
      <right style="thick">
        <color rgb="FFC0C0C0"/>
      </right>
      <top/>
      <bottom style="thin">
        <color rgb="FF17375D"/>
      </bottom>
      <diagonal/>
    </border>
    <border>
      <left style="thin">
        <color rgb="FFC0C0C0"/>
      </left>
      <right style="thin">
        <color rgb="FF17375D"/>
      </right>
      <top/>
      <bottom style="thin">
        <color rgb="FF17375D"/>
      </bottom>
      <diagonal/>
    </border>
    <border>
      <left style="thin">
        <color rgb="FF17375D"/>
      </left>
      <right style="thin">
        <color rgb="FFC0C0C0"/>
      </right>
      <top style="thin">
        <color rgb="FF17375D"/>
      </top>
      <bottom/>
      <diagonal/>
    </border>
    <border>
      <left style="thin">
        <color rgb="FFC0C0C0"/>
      </left>
      <right style="thin">
        <color rgb="FFC0C0C0"/>
      </right>
      <top style="thin">
        <color rgb="FF17375D"/>
      </top>
      <bottom/>
      <diagonal/>
    </border>
    <border>
      <left style="thin">
        <color rgb="FFC0C0C0"/>
      </left>
      <right style="thin">
        <color rgb="FF17375D"/>
      </right>
      <top style="thin">
        <color rgb="FF17375D"/>
      </top>
      <bottom/>
      <diagonal/>
    </border>
    <border>
      <left style="thin">
        <color theme="8" tint="-0.24994659260841701"/>
      </left>
      <right style="hair">
        <color indexed="64"/>
      </right>
      <top style="medium">
        <color theme="0"/>
      </top>
      <bottom style="hair">
        <color indexed="64"/>
      </bottom>
      <diagonal/>
    </border>
    <border>
      <left style="hair">
        <color indexed="64"/>
      </left>
      <right style="hair">
        <color indexed="64"/>
      </right>
      <top style="medium">
        <color theme="0"/>
      </top>
      <bottom style="hair">
        <color indexed="64"/>
      </bottom>
      <diagonal/>
    </border>
    <border>
      <left style="hair">
        <color indexed="64"/>
      </left>
      <right style="thin">
        <color theme="8" tint="-0.24994659260841701"/>
      </right>
      <top style="medium">
        <color theme="0"/>
      </top>
      <bottom style="hair">
        <color indexed="64"/>
      </bottom>
      <diagonal/>
    </border>
    <border>
      <left style="thin">
        <color theme="8" tint="-0.24994659260841701"/>
      </left>
      <right style="hair">
        <color indexed="64"/>
      </right>
      <top style="hair">
        <color indexed="64"/>
      </top>
      <bottom style="hair">
        <color indexed="64"/>
      </bottom>
      <diagonal/>
    </border>
    <border>
      <left style="hair">
        <color indexed="64"/>
      </left>
      <right style="thin">
        <color theme="8" tint="-0.24994659260841701"/>
      </right>
      <top style="hair">
        <color indexed="64"/>
      </top>
      <bottom style="hair">
        <color indexed="64"/>
      </bottom>
      <diagonal/>
    </border>
    <border>
      <left style="thin">
        <color theme="8" tint="-0.24994659260841701"/>
      </left>
      <right style="hair">
        <color indexed="64"/>
      </right>
      <top style="hair">
        <color indexed="64"/>
      </top>
      <bottom style="thin">
        <color theme="8" tint="-0.24994659260841701"/>
      </bottom>
      <diagonal/>
    </border>
    <border>
      <left/>
      <right style="hair">
        <color indexed="64"/>
      </right>
      <top style="hair">
        <color indexed="64"/>
      </top>
      <bottom style="thin">
        <color theme="8" tint="-0.24994659260841701"/>
      </bottom>
      <diagonal/>
    </border>
    <border>
      <left style="hair">
        <color indexed="64"/>
      </left>
      <right style="hair">
        <color indexed="64"/>
      </right>
      <top style="hair">
        <color indexed="64"/>
      </top>
      <bottom style="thin">
        <color theme="8" tint="-0.24994659260841701"/>
      </bottom>
      <diagonal/>
    </border>
    <border>
      <left style="hair">
        <color indexed="64"/>
      </left>
      <right/>
      <top style="medium">
        <color theme="0"/>
      </top>
      <bottom style="hair">
        <color indexed="64"/>
      </bottom>
      <diagonal/>
    </border>
    <border>
      <left style="thin">
        <color theme="9" tint="-0.24994659260841701"/>
      </left>
      <right style="hair">
        <color indexed="64"/>
      </right>
      <top style="hair">
        <color indexed="64"/>
      </top>
      <bottom style="hair">
        <color indexed="64"/>
      </bottom>
      <diagonal/>
    </border>
    <border>
      <left style="thin">
        <color theme="8" tint="-0.24994659260841701"/>
      </left>
      <right style="hair">
        <color indexed="64"/>
      </right>
      <top/>
      <bottom style="hair">
        <color indexed="64"/>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hair">
        <color theme="0"/>
      </left>
      <right style="hair">
        <color theme="0"/>
      </right>
      <top style="hair">
        <color theme="0"/>
      </top>
      <bottom style="hair">
        <color theme="0"/>
      </bottom>
      <diagonal/>
    </border>
    <border>
      <left style="hair">
        <color theme="0"/>
      </left>
      <right/>
      <top style="hair">
        <color theme="0"/>
      </top>
      <bottom style="hair">
        <color theme="0"/>
      </bottom>
      <diagonal/>
    </border>
    <border>
      <left style="hair">
        <color indexed="64"/>
      </left>
      <right/>
      <top style="hair">
        <color indexed="64"/>
      </top>
      <bottom style="thin">
        <color theme="8" tint="-0.24994659260841701"/>
      </bottom>
      <diagonal/>
    </border>
    <border>
      <left/>
      <right/>
      <top style="thin">
        <color theme="8" tint="-0.24994659260841701"/>
      </top>
      <bottom/>
      <diagonal/>
    </border>
    <border>
      <left style="thin">
        <color theme="4"/>
      </left>
      <right/>
      <top/>
      <bottom/>
      <diagonal/>
    </border>
    <border>
      <left style="thin">
        <color theme="8" tint="-0.24994659260841701"/>
      </left>
      <right/>
      <top style="thin">
        <color theme="8" tint="-0.24994659260841701"/>
      </top>
      <bottom/>
      <diagonal/>
    </border>
    <border>
      <left style="thin">
        <color theme="8" tint="-0.24994659260841701"/>
      </left>
      <right/>
      <top/>
      <bottom/>
      <diagonal/>
    </border>
    <border>
      <left style="hair">
        <color theme="9" tint="-0.24994659260841701"/>
      </left>
      <right style="thin">
        <color theme="4"/>
      </right>
      <top style="medium">
        <color theme="0"/>
      </top>
      <bottom style="hair">
        <color indexed="64"/>
      </bottom>
      <diagonal/>
    </border>
    <border>
      <left style="hair">
        <color theme="9" tint="-0.24994659260841701"/>
      </left>
      <right style="thin">
        <color theme="4"/>
      </right>
      <top style="hair">
        <color indexed="64"/>
      </top>
      <bottom style="hair">
        <color indexed="64"/>
      </bottom>
      <diagonal/>
    </border>
    <border>
      <left/>
      <right/>
      <top/>
      <bottom style="medium">
        <color theme="0"/>
      </bottom>
      <diagonal/>
    </border>
    <border>
      <left style="hair">
        <color indexed="64"/>
      </left>
      <right style="thin">
        <color theme="4"/>
      </right>
      <top style="hair">
        <color indexed="64"/>
      </top>
      <bottom style="thin">
        <color theme="8" tint="-0.24994659260841701"/>
      </bottom>
      <diagonal/>
    </border>
    <border>
      <left style="hair">
        <color indexed="64"/>
      </left>
      <right style="thin">
        <color theme="4"/>
      </right>
      <top style="hair">
        <color indexed="64"/>
      </top>
      <bottom style="hair">
        <color indexed="64"/>
      </bottom>
      <diagonal/>
    </border>
    <border>
      <left style="thick">
        <color rgb="FFC0C0C0"/>
      </left>
      <right/>
      <top style="thin">
        <color rgb="FF17375D"/>
      </top>
      <bottom/>
      <diagonal/>
    </border>
    <border>
      <left style="thick">
        <color rgb="FFC0C0C0"/>
      </left>
      <right/>
      <top/>
      <bottom/>
      <diagonal/>
    </border>
    <border>
      <left style="thin">
        <color rgb="FF17375D"/>
      </left>
      <right style="thin">
        <color rgb="FF17375D"/>
      </right>
      <top/>
      <bottom style="thin">
        <color rgb="FF17375D"/>
      </bottom>
      <diagonal/>
    </border>
    <border>
      <left style="medium">
        <color indexed="64"/>
      </left>
      <right style="thin">
        <color theme="1" tint="0.24994659260841701"/>
      </right>
      <top style="medium">
        <color indexed="64"/>
      </top>
      <bottom style="medium">
        <color indexed="64"/>
      </bottom>
      <diagonal/>
    </border>
    <border>
      <left/>
      <right style="thin">
        <color theme="1" tint="0.24994659260841701"/>
      </right>
      <top style="medium">
        <color indexed="64"/>
      </top>
      <bottom style="medium">
        <color indexed="64"/>
      </bottom>
      <diagonal/>
    </border>
    <border>
      <left style="thin">
        <color theme="0"/>
      </left>
      <right/>
      <top style="medium">
        <color indexed="64"/>
      </top>
      <bottom style="thin">
        <color indexed="64"/>
      </bottom>
      <diagonal/>
    </border>
    <border>
      <left/>
      <right style="thin">
        <color theme="0"/>
      </right>
      <top style="medium">
        <color indexed="64"/>
      </top>
      <bottom style="thin">
        <color indexed="64"/>
      </bottom>
      <diagonal/>
    </border>
    <border>
      <left style="thin">
        <color rgb="FF17375D"/>
      </left>
      <right style="thin">
        <color rgb="FF17375D"/>
      </right>
      <top style="thin">
        <color rgb="FF17375D"/>
      </top>
      <bottom/>
      <diagonal/>
    </border>
    <border>
      <left style="thin">
        <color rgb="FF17375D"/>
      </left>
      <right style="thin">
        <color rgb="FF17375D"/>
      </right>
      <top/>
      <bottom/>
      <diagonal/>
    </border>
    <border>
      <left style="thick">
        <color rgb="FFC0C0C0"/>
      </left>
      <right style="thin">
        <color rgb="FF17375D"/>
      </right>
      <top style="thin">
        <color rgb="FF17375D"/>
      </top>
      <bottom/>
      <diagonal/>
    </border>
    <border>
      <left style="thick">
        <color rgb="FFC0C0C0"/>
      </left>
      <right style="thin">
        <color rgb="FF17375D"/>
      </right>
      <top/>
      <bottom/>
      <diagonal/>
    </border>
    <border>
      <left/>
      <right/>
      <top style="thin">
        <color rgb="FF17375D"/>
      </top>
      <bottom style="thin">
        <color rgb="FF17375D"/>
      </bottom>
      <diagonal/>
    </border>
    <border>
      <left/>
      <right style="thin">
        <color rgb="FF17375D"/>
      </right>
      <top style="thin">
        <color rgb="FF17375D"/>
      </top>
      <bottom style="thin">
        <color rgb="FF17375D"/>
      </bottom>
      <diagonal/>
    </border>
    <border>
      <left style="thick">
        <color rgb="FFC0C0C0"/>
      </left>
      <right style="thick">
        <color rgb="FFC0C0C0"/>
      </right>
      <top style="thin">
        <color rgb="FF17375D"/>
      </top>
      <bottom/>
      <diagonal/>
    </border>
    <border>
      <left style="medium">
        <color theme="0"/>
      </left>
      <right/>
      <top style="medium">
        <color theme="0"/>
      </top>
      <bottom style="medium">
        <color theme="0"/>
      </bottom>
      <diagonal/>
    </border>
    <border>
      <left/>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0"/>
      </left>
      <right/>
      <top/>
      <bottom/>
      <diagonal/>
    </border>
    <border>
      <left style="medium">
        <color theme="0"/>
      </left>
      <right/>
      <top/>
      <bottom style="medium">
        <color theme="0"/>
      </bottom>
      <diagonal/>
    </border>
    <border>
      <left/>
      <right style="medium">
        <color theme="0"/>
      </right>
      <top/>
      <bottom/>
      <diagonal/>
    </border>
    <border>
      <left/>
      <right style="medium">
        <color theme="0"/>
      </right>
      <top/>
      <bottom style="medium">
        <color theme="0"/>
      </bottom>
      <diagonal/>
    </border>
    <border>
      <left style="medium">
        <color theme="0"/>
      </left>
      <right style="thin">
        <color theme="9" tint="-0.24994659260841701"/>
      </right>
      <top style="medium">
        <color theme="0"/>
      </top>
      <bottom/>
      <diagonal/>
    </border>
    <border>
      <left style="medium">
        <color theme="0"/>
      </left>
      <right style="thin">
        <color theme="9" tint="-0.24994659260841701"/>
      </right>
      <top/>
      <bottom style="medium">
        <color theme="0"/>
      </bottom>
      <diagonal/>
    </border>
    <border>
      <left style="medium">
        <color theme="0"/>
      </left>
      <right style="thin">
        <color theme="4"/>
      </right>
      <top style="medium">
        <color theme="0"/>
      </top>
      <bottom/>
      <diagonal/>
    </border>
    <border>
      <left style="medium">
        <color theme="0"/>
      </left>
      <right style="thin">
        <color theme="4"/>
      </right>
      <top/>
      <bottom style="medium">
        <color theme="0"/>
      </bottom>
      <diagonal/>
    </border>
    <border>
      <left style="thin">
        <color theme="4"/>
      </left>
      <right/>
      <top/>
      <bottom style="medium">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diagonal/>
    </border>
    <border>
      <left/>
      <right/>
      <top style="thick">
        <color theme="0"/>
      </top>
      <bottom/>
      <diagonal/>
    </border>
    <border>
      <left/>
      <right style="medium">
        <color theme="0"/>
      </right>
      <top style="thick">
        <color theme="0"/>
      </top>
      <bottom/>
      <diagonal/>
    </border>
    <border>
      <left/>
      <right style="thick">
        <color theme="0"/>
      </right>
      <top style="thick">
        <color theme="0"/>
      </top>
      <bottom/>
      <diagonal/>
    </border>
    <border>
      <left/>
      <right style="thick">
        <color theme="0"/>
      </right>
      <top/>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bottom style="thick">
        <color indexed="22"/>
      </bottom>
      <diagonal/>
    </border>
    <border>
      <left/>
      <right/>
      <top/>
      <bottom style="double">
        <color indexed="52"/>
      </bottom>
      <diagonal/>
    </border>
    <border>
      <left/>
      <right/>
      <top/>
      <bottom style="thick">
        <color indexed="54"/>
      </bottom>
      <diagonal/>
    </border>
    <border>
      <left/>
      <right/>
      <top/>
      <bottom style="medium">
        <color indexed="44"/>
      </bottom>
      <diagonal/>
    </border>
    <border>
      <left/>
      <right style="hair">
        <color auto="1"/>
      </right>
      <top style="medium">
        <color indexed="64"/>
      </top>
      <bottom style="thin">
        <color indexed="64"/>
      </bottom>
      <diagonal/>
    </border>
    <border>
      <left style="hair">
        <color auto="1"/>
      </left>
      <right style="thin">
        <color auto="1"/>
      </right>
      <top style="medium">
        <color indexed="64"/>
      </top>
      <bottom style="thin">
        <color indexed="64"/>
      </bottom>
      <diagonal/>
    </border>
    <border>
      <left style="thin">
        <color auto="1"/>
      </left>
      <right style="hair">
        <color auto="1"/>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right/>
      <top/>
      <bottom style="medium">
        <color auto="1"/>
      </bottom>
      <diagonal/>
    </border>
    <border>
      <left/>
      <right style="hair">
        <color indexed="64"/>
      </right>
      <top/>
      <bottom style="medium">
        <color indexed="64"/>
      </bottom>
      <diagonal/>
    </border>
    <border>
      <left style="hair">
        <color auto="1"/>
      </left>
      <right style="thin">
        <color auto="1"/>
      </right>
      <top/>
      <bottom style="medium">
        <color indexed="64"/>
      </bottom>
      <diagonal/>
    </border>
    <border>
      <left style="thin">
        <color auto="1"/>
      </left>
      <right style="hair">
        <color auto="1"/>
      </right>
      <top/>
      <bottom style="medium">
        <color indexed="64"/>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1" tint="0.24994659260841701"/>
      </left>
      <right style="thin">
        <color theme="1" tint="0.24994659260841701"/>
      </right>
      <top style="thin">
        <color theme="1" tint="0.24994659260841701"/>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theme="4" tint="-0.499984740745262"/>
      </top>
      <bottom style="thin">
        <color theme="4" tint="-0.499984740745262"/>
      </bottom>
      <diagonal/>
    </border>
    <border>
      <left/>
      <right/>
      <top/>
      <bottom style="thin">
        <color theme="4" tint="-0.499984740745262"/>
      </bottom>
      <diagonal/>
    </border>
    <border>
      <left style="hair">
        <color indexed="64"/>
      </left>
      <right/>
      <top/>
      <bottom/>
      <diagonal/>
    </border>
  </borders>
  <cellStyleXfs count="118">
    <xf numFmtId="0" fontId="0" fillId="0" borderId="0"/>
    <xf numFmtId="0" fontId="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7" fillId="11" borderId="0" applyNumberFormat="0" applyBorder="0" applyAlignment="0" applyProtection="0"/>
    <xf numFmtId="0" fontId="7" fillId="3" borderId="0" applyNumberFormat="0" applyBorder="0" applyAlignment="0" applyProtection="0"/>
    <xf numFmtId="0" fontId="6" fillId="4" borderId="0" applyNumberFormat="0" applyBorder="0" applyAlignment="0" applyProtection="0"/>
    <xf numFmtId="0" fontId="6" fillId="12" borderId="0" applyNumberFormat="0" applyBorder="0" applyAlignment="0" applyProtection="0"/>
    <xf numFmtId="0" fontId="7" fillId="6"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8" fillId="14" borderId="0" applyNumberFormat="0" applyBorder="0" applyAlignment="0" applyProtection="0"/>
    <xf numFmtId="0" fontId="20" fillId="0" borderId="1" applyNumberFormat="0" applyFill="0" applyAlignment="0" applyProtection="0"/>
    <xf numFmtId="0" fontId="9" fillId="15" borderId="2" applyNumberFormat="0" applyAlignment="0" applyProtection="0"/>
    <xf numFmtId="0" fontId="9" fillId="15" borderId="2" applyNumberFormat="0" applyAlignment="0" applyProtection="0"/>
    <xf numFmtId="0" fontId="9" fillId="15" borderId="2" applyNumberFormat="0" applyAlignment="0" applyProtection="0"/>
    <xf numFmtId="0" fontId="10" fillId="8" borderId="3" applyNumberFormat="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166" fontId="1" fillId="0" borderId="0" applyFont="0" applyFill="0" applyBorder="0" applyAlignment="0" applyProtection="0"/>
    <xf numFmtId="0" fontId="47" fillId="0" borderId="0" applyNumberFormat="0" applyFill="0" applyBorder="0" applyAlignment="0" applyProtection="0">
      <alignment vertical="top"/>
      <protection locked="0"/>
    </xf>
    <xf numFmtId="0" fontId="12" fillId="13" borderId="2" applyNumberFormat="0" applyAlignment="0" applyProtection="0"/>
    <xf numFmtId="0" fontId="12" fillId="13" borderId="2" applyNumberFormat="0" applyAlignment="0" applyProtection="0"/>
    <xf numFmtId="170" fontId="48" fillId="0" borderId="0" applyBorder="0" applyProtection="0"/>
    <xf numFmtId="0" fontId="13" fillId="19" borderId="0" applyNumberFormat="0" applyBorder="0" applyAlignment="0" applyProtection="0"/>
    <xf numFmtId="0" fontId="1" fillId="0" borderId="0"/>
    <xf numFmtId="0" fontId="1" fillId="0" borderId="0"/>
    <xf numFmtId="0" fontId="1" fillId="0" borderId="0"/>
    <xf numFmtId="0" fontId="1" fillId="0" borderId="0"/>
    <xf numFmtId="0" fontId="48" fillId="0" borderId="0"/>
    <xf numFmtId="0" fontId="46" fillId="0" borderId="0"/>
    <xf numFmtId="0" fontId="49" fillId="0" borderId="0"/>
    <xf numFmtId="0" fontId="1" fillId="0" borderId="0"/>
    <xf numFmtId="0" fontId="14" fillId="0" borderId="0"/>
    <xf numFmtId="0" fontId="36" fillId="0" borderId="0"/>
    <xf numFmtId="0" fontId="36" fillId="0" borderId="0"/>
    <xf numFmtId="0" fontId="46" fillId="0" borderId="0"/>
    <xf numFmtId="0" fontId="46" fillId="0" borderId="0"/>
    <xf numFmtId="0" fontId="1" fillId="0" borderId="0"/>
    <xf numFmtId="0" fontId="14" fillId="0" borderId="0"/>
    <xf numFmtId="0" fontId="46" fillId="0" borderId="0"/>
    <xf numFmtId="0" fontId="46" fillId="0" borderId="0"/>
    <xf numFmtId="0" fontId="46" fillId="0" borderId="0"/>
    <xf numFmtId="0" fontId="46" fillId="0" borderId="0"/>
    <xf numFmtId="0" fontId="46" fillId="0" borderId="0"/>
    <xf numFmtId="0" fontId="23" fillId="0" borderId="0"/>
    <xf numFmtId="0" fontId="46" fillId="0" borderId="0"/>
    <xf numFmtId="0" fontId="46" fillId="0" borderId="0"/>
    <xf numFmtId="0" fontId="46" fillId="0" borderId="0"/>
    <xf numFmtId="0" fontId="46" fillId="0" borderId="0"/>
    <xf numFmtId="0" fontId="46" fillId="0" borderId="0"/>
    <xf numFmtId="0" fontId="46" fillId="0" borderId="0"/>
    <xf numFmtId="0" fontId="7" fillId="0" borderId="0"/>
    <xf numFmtId="0" fontId="1" fillId="6" borderId="4" applyNumberFormat="0" applyFont="0" applyAlignment="0" applyProtection="0"/>
    <xf numFmtId="0" fontId="1" fillId="6" borderId="4" applyNumberFormat="0" applyFont="0" applyAlignment="0" applyProtection="0"/>
    <xf numFmtId="0" fontId="15" fillId="15" borderId="5" applyNumberFormat="0" applyAlignment="0" applyProtection="0"/>
    <xf numFmtId="0" fontId="15" fillId="15" borderId="5" applyNumberFormat="0" applyAlignment="0" applyProtection="0"/>
    <xf numFmtId="0" fontId="15" fillId="15" borderId="5" applyNumberFormat="0" applyAlignment="0" applyProtection="0"/>
    <xf numFmtId="9" fontId="46"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0" fontId="18" fillId="0" borderId="0" applyNumberFormat="0" applyFill="0" applyBorder="0" applyAlignment="0" applyProtection="0"/>
    <xf numFmtId="164" fontId="46" fillId="0" borderId="0" applyFont="0" applyFill="0" applyBorder="0" applyAlignment="0" applyProtection="0"/>
    <xf numFmtId="0" fontId="1" fillId="0" borderId="0" applyFont="0" applyFill="0" applyBorder="0" applyAlignment="0" applyProtection="0"/>
    <xf numFmtId="167" fontId="17"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0" fontId="109" fillId="9" borderId="0" applyNumberFormat="0" applyBorder="0" applyAlignment="0" applyProtection="0"/>
    <xf numFmtId="0" fontId="110" fillId="0" borderId="245" applyNumberFormat="0" applyFill="0" applyAlignment="0" applyProtection="0"/>
    <xf numFmtId="0" fontId="111" fillId="0" borderId="243" applyNumberFormat="0" applyFill="0" applyAlignment="0" applyProtection="0"/>
    <xf numFmtId="0" fontId="112" fillId="0" borderId="246" applyNumberFormat="0" applyFill="0" applyAlignment="0" applyProtection="0"/>
    <xf numFmtId="0" fontId="112" fillId="0" borderId="0" applyNumberFormat="0" applyFill="0" applyBorder="0" applyAlignment="0" applyProtection="0"/>
    <xf numFmtId="0" fontId="12" fillId="13" borderId="2" applyNumberFormat="0" applyAlignment="0" applyProtection="0"/>
    <xf numFmtId="0" fontId="113" fillId="0" borderId="244" applyNumberFormat="0" applyFill="0" applyAlignment="0" applyProtection="0"/>
    <xf numFmtId="0" fontId="1" fillId="6" borderId="4" applyNumberFormat="0" applyFont="0" applyAlignment="0" applyProtection="0"/>
    <xf numFmtId="0" fontId="114" fillId="0" borderId="0" applyNumberFormat="0" applyFill="0" applyBorder="0" applyAlignment="0" applyProtection="0"/>
    <xf numFmtId="43" fontId="46" fillId="0" borderId="0" applyFont="0" applyFill="0" applyBorder="0" applyAlignment="0" applyProtection="0"/>
    <xf numFmtId="0" fontId="31" fillId="0" borderId="0"/>
    <xf numFmtId="0" fontId="31" fillId="0" borderId="0"/>
    <xf numFmtId="0" fontId="116" fillId="0" borderId="0" applyNumberFormat="0" applyFill="0" applyBorder="0" applyAlignment="0" applyProtection="0"/>
  </cellStyleXfs>
  <cellXfs count="1227">
    <xf numFmtId="0" fontId="0" fillId="0" borderId="0" xfId="0"/>
    <xf numFmtId="0" fontId="74" fillId="0" borderId="97" xfId="40" applyFont="1" applyBorder="1" applyAlignment="1">
      <alignment horizontal="center" vertical="center" wrapText="1"/>
    </xf>
    <xf numFmtId="0" fontId="51" fillId="0" borderId="65" xfId="40" applyFont="1" applyBorder="1" applyAlignment="1">
      <alignment horizontal="left" vertical="center" wrapText="1"/>
    </xf>
    <xf numFmtId="0" fontId="51" fillId="0" borderId="98" xfId="40" applyFont="1" applyBorder="1" applyAlignment="1">
      <alignment horizontal="left" vertical="center" wrapText="1"/>
    </xf>
    <xf numFmtId="0" fontId="74" fillId="0" borderId="72" xfId="40" applyFont="1" applyBorder="1" applyAlignment="1">
      <alignment horizontal="center" vertical="center" wrapText="1"/>
    </xf>
    <xf numFmtId="0" fontId="50" fillId="0" borderId="0" xfId="47" applyFont="1" applyAlignment="1">
      <alignment vertical="top"/>
    </xf>
    <xf numFmtId="0" fontId="50" fillId="0" borderId="0" xfId="40" applyFont="1" applyAlignment="1">
      <alignment horizontal="center"/>
    </xf>
    <xf numFmtId="0" fontId="1" fillId="0" borderId="0" xfId="40"/>
    <xf numFmtId="0" fontId="51" fillId="0" borderId="0" xfId="40" applyFont="1"/>
    <xf numFmtId="0" fontId="50" fillId="0" borderId="0" xfId="40" applyFont="1"/>
    <xf numFmtId="0" fontId="52" fillId="0" borderId="0" xfId="40" applyFont="1"/>
    <xf numFmtId="0" fontId="2" fillId="0" borderId="0" xfId="40" applyFont="1" applyAlignment="1">
      <alignment horizontal="center"/>
    </xf>
    <xf numFmtId="0" fontId="1" fillId="0" borderId="0" xfId="40" applyAlignment="1">
      <alignment vertical="center"/>
    </xf>
    <xf numFmtId="0" fontId="53" fillId="0" borderId="0" xfId="40" applyFont="1" applyAlignment="1">
      <alignment wrapText="1"/>
    </xf>
    <xf numFmtId="0" fontId="53" fillId="0" borderId="0" xfId="40" applyFont="1"/>
    <xf numFmtId="0" fontId="3" fillId="0" borderId="0" xfId="40" applyFont="1"/>
    <xf numFmtId="0" fontId="54" fillId="0" borderId="0" xfId="40" applyFont="1" applyAlignment="1">
      <alignment horizontal="center" vertical="center"/>
    </xf>
    <xf numFmtId="165" fontId="55" fillId="20" borderId="6" xfId="40" quotePrefix="1" applyNumberFormat="1" applyFont="1" applyFill="1" applyBorder="1" applyAlignment="1">
      <alignment horizontal="center" vertical="center"/>
    </xf>
    <xf numFmtId="165" fontId="55" fillId="20" borderId="7" xfId="40" applyNumberFormat="1" applyFont="1" applyFill="1" applyBorder="1" applyAlignment="1">
      <alignment horizontal="center" vertical="center"/>
    </xf>
    <xf numFmtId="0" fontId="55" fillId="20" borderId="8" xfId="40" applyFont="1" applyFill="1" applyBorder="1" applyAlignment="1">
      <alignment horizontal="left" vertical="center"/>
    </xf>
    <xf numFmtId="165" fontId="55" fillId="0" borderId="9" xfId="40" quotePrefix="1" applyNumberFormat="1" applyFont="1" applyBorder="1" applyAlignment="1">
      <alignment horizontal="center" vertical="center"/>
    </xf>
    <xf numFmtId="165" fontId="55" fillId="0" borderId="10" xfId="40" applyNumberFormat="1" applyFont="1" applyBorder="1" applyAlignment="1">
      <alignment horizontal="center" vertical="center"/>
    </xf>
    <xf numFmtId="0" fontId="55" fillId="0" borderId="11" xfId="40" applyFont="1" applyBorder="1" applyAlignment="1">
      <alignment horizontal="left" vertical="center"/>
    </xf>
    <xf numFmtId="0" fontId="56" fillId="0" borderId="12" xfId="40" applyFont="1" applyBorder="1" applyAlignment="1">
      <alignment horizontal="center" vertical="center"/>
    </xf>
    <xf numFmtId="0" fontId="55" fillId="0" borderId="12" xfId="40" applyFont="1" applyBorder="1" applyAlignment="1">
      <alignment vertical="center"/>
    </xf>
    <xf numFmtId="0" fontId="55" fillId="0" borderId="0" xfId="40" applyFont="1" applyAlignment="1">
      <alignment vertical="center"/>
    </xf>
    <xf numFmtId="0" fontId="55" fillId="0" borderId="13" xfId="40" applyFont="1" applyBorder="1" applyAlignment="1">
      <alignment vertical="center"/>
    </xf>
    <xf numFmtId="165" fontId="57" fillId="0" borderId="12" xfId="40" applyNumberFormat="1" applyFont="1" applyBorder="1" applyAlignment="1">
      <alignment horizontal="center" vertical="center"/>
    </xf>
    <xf numFmtId="165" fontId="57" fillId="0" borderId="0" xfId="40" quotePrefix="1" applyNumberFormat="1" applyFont="1" applyAlignment="1">
      <alignment horizontal="center" vertical="center"/>
    </xf>
    <xf numFmtId="0" fontId="57" fillId="0" borderId="13" xfId="40" applyFont="1" applyBorder="1" applyAlignment="1">
      <alignment vertical="center"/>
    </xf>
    <xf numFmtId="0" fontId="57" fillId="0" borderId="0" xfId="40" quotePrefix="1" applyFont="1" applyAlignment="1">
      <alignment horizontal="center" vertical="center"/>
    </xf>
    <xf numFmtId="165" fontId="57" fillId="0" borderId="12" xfId="40" quotePrefix="1" applyNumberFormat="1" applyFont="1" applyBorder="1" applyAlignment="1">
      <alignment horizontal="center" vertical="center"/>
    </xf>
    <xf numFmtId="0" fontId="56" fillId="0" borderId="12" xfId="40" applyFont="1" applyBorder="1" applyAlignment="1">
      <alignment vertical="center"/>
    </xf>
    <xf numFmtId="165" fontId="57" fillId="0" borderId="14" xfId="40" quotePrefix="1" applyNumberFormat="1" applyFont="1" applyBorder="1" applyAlignment="1">
      <alignment horizontal="center" vertical="center"/>
    </xf>
    <xf numFmtId="165" fontId="57" fillId="0" borderId="15" xfId="40" quotePrefix="1" applyNumberFormat="1" applyFont="1" applyBorder="1" applyAlignment="1">
      <alignment horizontal="center" vertical="center"/>
    </xf>
    <xf numFmtId="0" fontId="57" fillId="0" borderId="16" xfId="40" applyFont="1" applyBorder="1" applyAlignment="1">
      <alignment vertical="center"/>
    </xf>
    <xf numFmtId="165" fontId="57" fillId="0" borderId="0" xfId="40" applyNumberFormat="1" applyFont="1" applyAlignment="1">
      <alignment horizontal="center" vertical="center"/>
    </xf>
    <xf numFmtId="0" fontId="57" fillId="0" borderId="0" xfId="40" applyFont="1" applyAlignment="1">
      <alignment vertical="center"/>
    </xf>
    <xf numFmtId="0" fontId="57" fillId="0" borderId="0" xfId="40" applyFont="1" applyAlignment="1">
      <alignment horizontal="center" vertical="center"/>
    </xf>
    <xf numFmtId="0" fontId="56" fillId="0" borderId="0" xfId="40" applyFont="1" applyAlignment="1">
      <alignment horizontal="center" vertical="center"/>
    </xf>
    <xf numFmtId="0" fontId="56" fillId="0" borderId="0" xfId="40" applyFont="1" applyAlignment="1">
      <alignment vertical="center"/>
    </xf>
    <xf numFmtId="0" fontId="57" fillId="0" borderId="0" xfId="40" applyFont="1" applyAlignment="1">
      <alignment horizontal="left" vertical="center"/>
    </xf>
    <xf numFmtId="0" fontId="5" fillId="0" borderId="0" xfId="40" applyFont="1"/>
    <xf numFmtId="0" fontId="5" fillId="0" borderId="12" xfId="40" applyFont="1" applyBorder="1"/>
    <xf numFmtId="0" fontId="57" fillId="0" borderId="12" xfId="40" applyFont="1" applyBorder="1" applyAlignment="1">
      <alignment vertical="center"/>
    </xf>
    <xf numFmtId="0" fontId="57" fillId="0" borderId="12" xfId="40" applyFont="1" applyBorder="1" applyAlignment="1">
      <alignment horizontal="center" vertical="center"/>
    </xf>
    <xf numFmtId="0" fontId="55" fillId="0" borderId="0" xfId="40" applyFont="1" applyAlignment="1">
      <alignment horizontal="center" vertical="center"/>
    </xf>
    <xf numFmtId="0" fontId="57" fillId="0" borderId="12" xfId="40" quotePrefix="1" applyFont="1" applyBorder="1" applyAlignment="1">
      <alignment horizontal="center" vertical="center"/>
    </xf>
    <xf numFmtId="0" fontId="57" fillId="0" borderId="14" xfId="40" applyFont="1" applyBorder="1" applyAlignment="1">
      <alignment horizontal="center" vertical="center"/>
    </xf>
    <xf numFmtId="0" fontId="57" fillId="0" borderId="0" xfId="40" applyFont="1" applyAlignment="1">
      <alignment horizontal="right" vertical="center"/>
    </xf>
    <xf numFmtId="165" fontId="57" fillId="0" borderId="0" xfId="40" quotePrefix="1" applyNumberFormat="1" applyFont="1" applyAlignment="1">
      <alignment horizontal="right" vertical="center"/>
    </xf>
    <xf numFmtId="165" fontId="57" fillId="0" borderId="9" xfId="40" applyNumberFormat="1" applyFont="1" applyBorder="1" applyAlignment="1">
      <alignment horizontal="center" vertical="center"/>
    </xf>
    <xf numFmtId="165" fontId="57" fillId="0" borderId="10" xfId="40" quotePrefix="1" applyNumberFormat="1" applyFont="1" applyBorder="1" applyAlignment="1">
      <alignment horizontal="center" vertical="center"/>
    </xf>
    <xf numFmtId="0" fontId="57" fillId="0" borderId="11" xfId="40" applyFont="1" applyBorder="1" applyAlignment="1">
      <alignment vertical="center"/>
    </xf>
    <xf numFmtId="165" fontId="57" fillId="0" borderId="14" xfId="40" applyNumberFormat="1" applyFont="1" applyBorder="1" applyAlignment="1">
      <alignment horizontal="center" vertical="center"/>
    </xf>
    <xf numFmtId="0" fontId="57" fillId="0" borderId="15" xfId="40" quotePrefix="1" applyFont="1" applyBorder="1" applyAlignment="1">
      <alignment horizontal="center" vertical="center"/>
    </xf>
    <xf numFmtId="165" fontId="57" fillId="0" borderId="10" xfId="40" applyNumberFormat="1" applyFont="1" applyBorder="1" applyAlignment="1">
      <alignment horizontal="center" vertical="center"/>
    </xf>
    <xf numFmtId="0" fontId="57" fillId="0" borderId="10" xfId="40" quotePrefix="1" applyFont="1" applyBorder="1" applyAlignment="1">
      <alignment horizontal="center" vertical="center"/>
    </xf>
    <xf numFmtId="0" fontId="57" fillId="0" borderId="10" xfId="40" applyFont="1" applyBorder="1" applyAlignment="1">
      <alignment horizontal="right" vertical="center"/>
    </xf>
    <xf numFmtId="0" fontId="57" fillId="0" borderId="0" xfId="40" applyFont="1" applyAlignment="1">
      <alignment horizontal="right"/>
    </xf>
    <xf numFmtId="0" fontId="57" fillId="0" borderId="14" xfId="40" quotePrefix="1" applyFont="1" applyBorder="1" applyAlignment="1">
      <alignment horizontal="center" vertical="center"/>
    </xf>
    <xf numFmtId="0" fontId="54" fillId="0" borderId="0" xfId="40" applyFont="1" applyAlignment="1">
      <alignment horizontal="center"/>
    </xf>
    <xf numFmtId="0" fontId="57" fillId="0" borderId="9" xfId="40" applyFont="1" applyBorder="1" applyAlignment="1">
      <alignment horizontal="center" vertical="center"/>
    </xf>
    <xf numFmtId="0" fontId="57" fillId="0" borderId="10" xfId="40" applyFont="1" applyBorder="1" applyAlignment="1">
      <alignment horizontal="center" vertical="center"/>
    </xf>
    <xf numFmtId="0" fontId="57" fillId="0" borderId="15" xfId="40" applyFont="1" applyBorder="1" applyAlignment="1">
      <alignment horizontal="center" vertical="center"/>
    </xf>
    <xf numFmtId="0" fontId="57" fillId="0" borderId="10" xfId="40" applyFont="1" applyBorder="1" applyAlignment="1">
      <alignment horizontal="left" vertical="center"/>
    </xf>
    <xf numFmtId="0" fontId="57" fillId="0" borderId="12" xfId="40" quotePrefix="1" applyFont="1" applyBorder="1" applyAlignment="1">
      <alignment horizontal="left" vertical="center"/>
    </xf>
    <xf numFmtId="0" fontId="57" fillId="0" borderId="0" xfId="40" quotePrefix="1" applyFont="1" applyAlignment="1">
      <alignment horizontal="left" vertical="center"/>
    </xf>
    <xf numFmtId="0" fontId="57" fillId="0" borderId="14" xfId="40" quotePrefix="1" applyFont="1" applyBorder="1" applyAlignment="1">
      <alignment horizontal="left" vertical="center"/>
    </xf>
    <xf numFmtId="0" fontId="57" fillId="0" borderId="15" xfId="40" quotePrefix="1" applyFont="1" applyBorder="1" applyAlignment="1">
      <alignment horizontal="left" vertical="center"/>
    </xf>
    <xf numFmtId="0" fontId="58" fillId="0" borderId="17" xfId="47" applyFont="1" applyBorder="1" applyAlignment="1">
      <alignment horizontal="left" vertical="center" wrapText="1"/>
    </xf>
    <xf numFmtId="0" fontId="58" fillId="0" borderId="18" xfId="47" applyFont="1" applyBorder="1" applyAlignment="1">
      <alignment horizontal="left" vertical="center" wrapText="1"/>
    </xf>
    <xf numFmtId="0" fontId="56" fillId="0" borderId="0" xfId="40" applyFont="1"/>
    <xf numFmtId="0" fontId="50" fillId="0" borderId="0" xfId="47" applyFont="1" applyAlignment="1">
      <alignment horizontal="left"/>
    </xf>
    <xf numFmtId="0" fontId="50" fillId="0" borderId="0" xfId="40" applyFont="1" applyAlignment="1">
      <alignment horizontal="left"/>
    </xf>
    <xf numFmtId="0" fontId="56" fillId="0" borderId="0" xfId="40" applyFont="1" applyAlignment="1">
      <alignment horizontal="center"/>
    </xf>
    <xf numFmtId="0" fontId="56" fillId="0" borderId="0" xfId="40" applyFont="1" applyAlignment="1">
      <alignment horizontal="right"/>
    </xf>
    <xf numFmtId="0" fontId="59" fillId="0" borderId="0" xfId="40" applyFont="1" applyAlignment="1">
      <alignment horizontal="center"/>
    </xf>
    <xf numFmtId="0" fontId="57" fillId="0" borderId="0" xfId="40" applyFont="1"/>
    <xf numFmtId="0" fontId="57" fillId="0" borderId="19" xfId="40" applyFont="1" applyBorder="1" applyAlignment="1">
      <alignment horizontal="center" vertical="center" wrapText="1"/>
    </xf>
    <xf numFmtId="0" fontId="57" fillId="0" borderId="16" xfId="40" applyFont="1" applyBorder="1" applyAlignment="1">
      <alignment horizontal="center" vertical="center" wrapText="1"/>
    </xf>
    <xf numFmtId="0" fontId="57" fillId="0" borderId="20" xfId="40" applyFont="1" applyBorder="1" applyAlignment="1">
      <alignment horizontal="center" vertical="center" wrapText="1"/>
    </xf>
    <xf numFmtId="0" fontId="57" fillId="0" borderId="21" xfId="40" applyFont="1" applyBorder="1" applyAlignment="1">
      <alignment horizontal="center" vertical="center" wrapText="1"/>
    </xf>
    <xf numFmtId="0" fontId="57" fillId="0" borderId="0" xfId="40" applyFont="1" applyAlignment="1">
      <alignment horizontal="center" vertical="center" wrapText="1"/>
    </xf>
    <xf numFmtId="0" fontId="57" fillId="0" borderId="22" xfId="40" applyFont="1" applyBorder="1" applyAlignment="1">
      <alignment horizontal="center" vertical="center" wrapText="1"/>
    </xf>
    <xf numFmtId="0" fontId="57" fillId="0" borderId="23" xfId="40" applyFont="1" applyBorder="1" applyAlignment="1">
      <alignment horizontal="center" vertical="center" wrapText="1"/>
    </xf>
    <xf numFmtId="0" fontId="57" fillId="0" borderId="24" xfId="40" applyFont="1" applyBorder="1"/>
    <xf numFmtId="0" fontId="57" fillId="0" borderId="13" xfId="40" quotePrefix="1" applyFont="1" applyBorder="1" applyAlignment="1">
      <alignment horizontal="center" wrapText="1"/>
    </xf>
    <xf numFmtId="0" fontId="57" fillId="0" borderId="25" xfId="40" quotePrefix="1" applyFont="1" applyBorder="1" applyAlignment="1">
      <alignment horizontal="center" wrapText="1"/>
    </xf>
    <xf numFmtId="0" fontId="57" fillId="0" borderId="25" xfId="40" quotePrefix="1" applyFont="1" applyBorder="1" applyAlignment="1">
      <alignment horizontal="center"/>
    </xf>
    <xf numFmtId="0" fontId="57" fillId="0" borderId="26" xfId="40" quotePrefix="1" applyFont="1" applyBorder="1" applyAlignment="1">
      <alignment horizontal="center"/>
    </xf>
    <xf numFmtId="0" fontId="57" fillId="0" borderId="27" xfId="40" quotePrefix="1" applyFont="1" applyBorder="1" applyAlignment="1">
      <alignment horizontal="center" wrapText="1"/>
    </xf>
    <xf numFmtId="0" fontId="54" fillId="0" borderId="28" xfId="40" applyFont="1" applyBorder="1"/>
    <xf numFmtId="0" fontId="54" fillId="0" borderId="8" xfId="40" applyFont="1" applyBorder="1" applyAlignment="1">
      <alignment horizontal="right"/>
    </xf>
    <xf numFmtId="0" fontId="54" fillId="0" borderId="29" xfId="40" applyFont="1" applyBorder="1" applyAlignment="1">
      <alignment horizontal="right"/>
    </xf>
    <xf numFmtId="0" fontId="54" fillId="0" borderId="30" xfId="40" applyFont="1" applyBorder="1" applyAlignment="1">
      <alignment horizontal="right"/>
    </xf>
    <xf numFmtId="0" fontId="54" fillId="0" borderId="0" xfId="40" applyFont="1" applyAlignment="1">
      <alignment horizontal="right"/>
    </xf>
    <xf numFmtId="0" fontId="55" fillId="0" borderId="8" xfId="40" applyFont="1" applyBorder="1" applyAlignment="1">
      <alignment horizontal="right" wrapText="1"/>
    </xf>
    <xf numFmtId="0" fontId="60" fillId="0" borderId="31" xfId="40" applyFont="1" applyBorder="1"/>
    <xf numFmtId="0" fontId="56" fillId="0" borderId="32" xfId="40" applyFont="1" applyBorder="1" applyAlignment="1">
      <alignment horizontal="right"/>
    </xf>
    <xf numFmtId="0" fontId="56" fillId="0" borderId="33" xfId="40" applyFont="1" applyBorder="1" applyAlignment="1">
      <alignment horizontal="right"/>
    </xf>
    <xf numFmtId="0" fontId="54" fillId="0" borderId="33" xfId="40" applyFont="1" applyBorder="1" applyAlignment="1">
      <alignment horizontal="right"/>
    </xf>
    <xf numFmtId="0" fontId="56" fillId="0" borderId="34" xfId="40" applyFont="1" applyBorder="1" applyAlignment="1">
      <alignment horizontal="right"/>
    </xf>
    <xf numFmtId="0" fontId="54" fillId="0" borderId="31" xfId="40" applyFont="1" applyBorder="1"/>
    <xf numFmtId="0" fontId="54" fillId="0" borderId="32" xfId="40" applyFont="1" applyBorder="1" applyAlignment="1">
      <alignment horizontal="right"/>
    </xf>
    <xf numFmtId="0" fontId="54" fillId="0" borderId="34" xfId="40" applyFont="1" applyBorder="1" applyAlignment="1">
      <alignment horizontal="right"/>
    </xf>
    <xf numFmtId="0" fontId="60" fillId="0" borderId="35" xfId="40" applyFont="1" applyBorder="1"/>
    <xf numFmtId="0" fontId="60" fillId="0" borderId="36" xfId="40" applyFont="1" applyBorder="1" applyAlignment="1">
      <alignment horizontal="right"/>
    </xf>
    <xf numFmtId="0" fontId="60" fillId="0" borderId="37" xfId="40" applyFont="1" applyBorder="1" applyAlignment="1">
      <alignment horizontal="right"/>
    </xf>
    <xf numFmtId="0" fontId="54" fillId="0" borderId="37" xfId="40" applyFont="1" applyBorder="1" applyAlignment="1">
      <alignment horizontal="right"/>
    </xf>
    <xf numFmtId="0" fontId="56" fillId="0" borderId="38" xfId="40" applyFont="1" applyBorder="1" applyAlignment="1">
      <alignment horizontal="right"/>
    </xf>
    <xf numFmtId="0" fontId="60" fillId="0" borderId="38" xfId="40" applyFont="1" applyBorder="1" applyAlignment="1">
      <alignment horizontal="right"/>
    </xf>
    <xf numFmtId="0" fontId="60" fillId="0" borderId="24" xfId="40" applyFont="1" applyBorder="1"/>
    <xf numFmtId="0" fontId="56" fillId="0" borderId="13" xfId="40" applyFont="1" applyBorder="1" applyAlignment="1">
      <alignment horizontal="right"/>
    </xf>
    <xf numFmtId="0" fontId="56" fillId="0" borderId="25" xfId="40" applyFont="1" applyBorder="1" applyAlignment="1">
      <alignment horizontal="right"/>
    </xf>
    <xf numFmtId="0" fontId="54" fillId="0" borderId="25" xfId="40" applyFont="1" applyBorder="1" applyAlignment="1">
      <alignment horizontal="right"/>
    </xf>
    <xf numFmtId="0" fontId="56" fillId="0" borderId="26" xfId="40" applyFont="1" applyBorder="1" applyAlignment="1">
      <alignment horizontal="right"/>
    </xf>
    <xf numFmtId="0" fontId="54" fillId="0" borderId="39" xfId="40" applyFont="1" applyBorder="1" applyAlignment="1">
      <alignment horizontal="center"/>
    </xf>
    <xf numFmtId="0" fontId="54" fillId="0" borderId="40" xfId="40" applyFont="1" applyBorder="1" applyAlignment="1">
      <alignment horizontal="right"/>
    </xf>
    <xf numFmtId="0" fontId="54" fillId="0" borderId="41" xfId="40" applyFont="1" applyBorder="1" applyAlignment="1">
      <alignment horizontal="right"/>
    </xf>
    <xf numFmtId="0" fontId="54" fillId="0" borderId="42" xfId="40" applyFont="1" applyBorder="1" applyAlignment="1">
      <alignment horizontal="right"/>
    </xf>
    <xf numFmtId="0" fontId="54" fillId="0" borderId="0" xfId="40" applyFont="1" applyAlignment="1">
      <alignment vertical="center" wrapText="1"/>
    </xf>
    <xf numFmtId="0" fontId="59" fillId="0" borderId="0" xfId="40" applyFont="1" applyAlignment="1">
      <alignment horizontal="right" vertical="center" wrapText="1"/>
    </xf>
    <xf numFmtId="0" fontId="57" fillId="0" borderId="0" xfId="40" applyFont="1" applyAlignment="1">
      <alignment horizontal="left" vertical="center" wrapText="1"/>
    </xf>
    <xf numFmtId="0" fontId="61" fillId="0" borderId="0" xfId="40" applyFont="1" applyAlignment="1">
      <alignment vertical="center"/>
    </xf>
    <xf numFmtId="0" fontId="61" fillId="0" borderId="13" xfId="40" applyFont="1" applyBorder="1" applyAlignment="1">
      <alignment vertical="center"/>
    </xf>
    <xf numFmtId="0" fontId="62" fillId="0" borderId="13" xfId="40" applyFont="1" applyBorder="1" applyAlignment="1">
      <alignment vertical="center"/>
    </xf>
    <xf numFmtId="0" fontId="62" fillId="0" borderId="0" xfId="40" applyFont="1" applyAlignment="1">
      <alignment vertical="center"/>
    </xf>
    <xf numFmtId="0" fontId="62" fillId="0" borderId="0" xfId="40" applyFont="1" applyAlignment="1">
      <alignment horizontal="center" vertical="center"/>
    </xf>
    <xf numFmtId="0" fontId="58" fillId="21" borderId="18" xfId="47" applyFont="1" applyFill="1" applyBorder="1" applyAlignment="1">
      <alignment horizontal="left" vertical="center" wrapText="1"/>
    </xf>
    <xf numFmtId="0" fontId="58" fillId="21" borderId="17" xfId="47" applyFont="1" applyFill="1" applyBorder="1" applyAlignment="1">
      <alignment horizontal="left" vertical="center" wrapText="1"/>
    </xf>
    <xf numFmtId="168" fontId="63" fillId="22" borderId="139" xfId="78" applyNumberFormat="1" applyFont="1" applyFill="1" applyBorder="1" applyAlignment="1">
      <alignment horizontal="left" vertical="center" wrapText="1" indent="1"/>
    </xf>
    <xf numFmtId="0" fontId="64" fillId="23" borderId="39" xfId="0" applyFont="1" applyFill="1" applyBorder="1" applyAlignment="1">
      <alignment vertical="center"/>
    </xf>
    <xf numFmtId="0" fontId="64" fillId="23" borderId="41" xfId="0" applyFont="1" applyFill="1" applyBorder="1" applyAlignment="1">
      <alignment vertical="center"/>
    </xf>
    <xf numFmtId="168" fontId="64" fillId="23" borderId="41" xfId="78" applyNumberFormat="1" applyFont="1" applyFill="1" applyBorder="1" applyAlignment="1">
      <alignment horizontal="center" vertical="center"/>
    </xf>
    <xf numFmtId="168" fontId="64" fillId="23" borderId="41" xfId="78" quotePrefix="1" applyNumberFormat="1" applyFont="1" applyFill="1" applyBorder="1" applyAlignment="1">
      <alignment horizontal="center" vertical="center"/>
    </xf>
    <xf numFmtId="168" fontId="64" fillId="23" borderId="41" xfId="78" quotePrefix="1" applyNumberFormat="1" applyFont="1" applyFill="1" applyBorder="1" applyAlignment="1">
      <alignment horizontal="center" vertical="center" wrapText="1"/>
    </xf>
    <xf numFmtId="168" fontId="64" fillId="23" borderId="42" xfId="78" applyNumberFormat="1" applyFont="1" applyFill="1" applyBorder="1" applyAlignment="1">
      <alignment horizontal="center" vertical="center" wrapText="1"/>
    </xf>
    <xf numFmtId="168" fontId="64" fillId="0" borderId="0" xfId="78" applyNumberFormat="1" applyFont="1" applyAlignment="1">
      <alignment horizontal="center" vertical="center" wrapText="1"/>
    </xf>
    <xf numFmtId="168" fontId="64" fillId="0" borderId="0" xfId="78" applyNumberFormat="1" applyFont="1" applyAlignment="1">
      <alignment vertical="center" wrapText="1"/>
    </xf>
    <xf numFmtId="0" fontId="65" fillId="0" borderId="0" xfId="0" quotePrefix="1" applyFont="1" applyAlignment="1">
      <alignment horizontal="left" indent="5"/>
    </xf>
    <xf numFmtId="0" fontId="64" fillId="23" borderId="43" xfId="0" applyFont="1" applyFill="1" applyBorder="1" applyAlignment="1">
      <alignment vertical="center"/>
    </xf>
    <xf numFmtId="0" fontId="64" fillId="23" borderId="40" xfId="0" applyFont="1" applyFill="1" applyBorder="1" applyAlignment="1">
      <alignment vertical="center"/>
    </xf>
    <xf numFmtId="0" fontId="64" fillId="23" borderId="29" xfId="0" applyFont="1" applyFill="1" applyBorder="1"/>
    <xf numFmtId="0" fontId="56" fillId="0" borderId="0" xfId="40" applyFont="1" applyAlignment="1">
      <alignment horizontal="center" vertical="center" wrapText="1"/>
    </xf>
    <xf numFmtId="0" fontId="65" fillId="0" borderId="0" xfId="0" applyFont="1"/>
    <xf numFmtId="168" fontId="65" fillId="0" borderId="0" xfId="78" applyNumberFormat="1" applyFont="1"/>
    <xf numFmtId="0" fontId="64" fillId="0" borderId="44" xfId="0" applyFont="1" applyBorder="1" applyAlignment="1">
      <alignment horizontal="left" vertical="center" indent="1"/>
    </xf>
    <xf numFmtId="0" fontId="65" fillId="0" borderId="44" xfId="0" applyFont="1" applyBorder="1"/>
    <xf numFmtId="168" fontId="65" fillId="0" borderId="44" xfId="78" applyNumberFormat="1" applyFont="1" applyBorder="1"/>
    <xf numFmtId="168" fontId="21" fillId="0" borderId="1" xfId="78" applyNumberFormat="1" applyFont="1" applyBorder="1" applyAlignment="1">
      <alignment horizontal="left"/>
    </xf>
    <xf numFmtId="168" fontId="21" fillId="0" borderId="1" xfId="78" applyNumberFormat="1" applyFont="1" applyBorder="1"/>
    <xf numFmtId="168" fontId="21" fillId="0" borderId="0" xfId="78" applyNumberFormat="1" applyFont="1"/>
    <xf numFmtId="168" fontId="21" fillId="0" borderId="0" xfId="78" applyNumberFormat="1" applyFont="1" applyAlignment="1">
      <alignment horizontal="left"/>
    </xf>
    <xf numFmtId="168" fontId="64" fillId="0" borderId="0" xfId="78" applyNumberFormat="1" applyFont="1" applyAlignment="1">
      <alignment horizontal="right"/>
    </xf>
    <xf numFmtId="0" fontId="63" fillId="22" borderId="140" xfId="0" applyFont="1" applyFill="1" applyBorder="1" applyAlignment="1">
      <alignment horizontal="center" vertical="center" wrapText="1"/>
    </xf>
    <xf numFmtId="168" fontId="63" fillId="22" borderId="141" xfId="78" applyNumberFormat="1" applyFont="1" applyFill="1" applyBorder="1" applyAlignment="1">
      <alignment horizontal="center" vertical="center" wrapText="1"/>
    </xf>
    <xf numFmtId="0" fontId="65" fillId="0" borderId="45" xfId="0" applyFont="1" applyBorder="1" applyAlignment="1">
      <alignment horizontal="left" vertical="center" indent="1"/>
    </xf>
    <xf numFmtId="168" fontId="65" fillId="0" borderId="45" xfId="78" applyNumberFormat="1" applyFont="1" applyBorder="1" applyAlignment="1">
      <alignment horizontal="center" vertical="center"/>
    </xf>
    <xf numFmtId="168" fontId="64" fillId="23" borderId="45" xfId="78" applyNumberFormat="1" applyFont="1" applyFill="1" applyBorder="1" applyAlignment="1">
      <alignment horizontal="center" vertical="center" wrapText="1"/>
    </xf>
    <xf numFmtId="168" fontId="64" fillId="23" borderId="46" xfId="78" applyNumberFormat="1" applyFont="1" applyFill="1" applyBorder="1" applyAlignment="1">
      <alignment horizontal="right" vertical="center" wrapText="1"/>
    </xf>
    <xf numFmtId="0" fontId="65" fillId="0" borderId="25" xfId="0" applyFont="1" applyBorder="1" applyAlignment="1">
      <alignment horizontal="left" indent="1"/>
    </xf>
    <xf numFmtId="168" fontId="65" fillId="0" borderId="25" xfId="78" applyNumberFormat="1" applyFont="1" applyBorder="1" applyAlignment="1">
      <alignment horizontal="center" vertical="center"/>
    </xf>
    <xf numFmtId="168" fontId="65" fillId="0" borderId="25" xfId="78" applyNumberFormat="1" applyFont="1" applyBorder="1" applyAlignment="1">
      <alignment horizontal="center"/>
    </xf>
    <xf numFmtId="168" fontId="64" fillId="23" borderId="25" xfId="78" applyNumberFormat="1" applyFont="1" applyFill="1" applyBorder="1" applyAlignment="1">
      <alignment horizontal="center" vertical="center" wrapText="1"/>
    </xf>
    <xf numFmtId="168" fontId="64" fillId="23" borderId="47" xfId="78" applyNumberFormat="1" applyFont="1" applyFill="1" applyBorder="1" applyAlignment="1">
      <alignment horizontal="right" vertical="center" wrapText="1"/>
    </xf>
    <xf numFmtId="169" fontId="65" fillId="0" borderId="25" xfId="78" applyNumberFormat="1" applyFont="1" applyBorder="1" applyAlignment="1">
      <alignment horizontal="right"/>
    </xf>
    <xf numFmtId="0" fontId="65" fillId="0" borderId="25" xfId="0" applyFont="1" applyBorder="1" applyAlignment="1">
      <alignment horizontal="left" indent="3"/>
    </xf>
    <xf numFmtId="0" fontId="65" fillId="0" borderId="48" xfId="0" applyFont="1" applyBorder="1" applyAlignment="1">
      <alignment horizontal="left" indent="3"/>
    </xf>
    <xf numFmtId="0" fontId="64" fillId="23" borderId="49" xfId="0" applyFont="1" applyFill="1" applyBorder="1"/>
    <xf numFmtId="168" fontId="64" fillId="23" borderId="50" xfId="78" applyNumberFormat="1" applyFont="1" applyFill="1" applyBorder="1" applyAlignment="1">
      <alignment horizontal="center" vertical="center" wrapText="1"/>
    </xf>
    <xf numFmtId="168" fontId="64" fillId="23" borderId="51" xfId="78" applyNumberFormat="1" applyFont="1" applyFill="1" applyBorder="1" applyAlignment="1">
      <alignment horizontal="right" vertical="center" wrapText="1"/>
    </xf>
    <xf numFmtId="168" fontId="64" fillId="23" borderId="50" xfId="78" applyNumberFormat="1" applyFont="1" applyFill="1" applyBorder="1"/>
    <xf numFmtId="0" fontId="64" fillId="0" borderId="0" xfId="0" applyFont="1"/>
    <xf numFmtId="168" fontId="64" fillId="0" borderId="0" xfId="78" applyNumberFormat="1" applyFont="1"/>
    <xf numFmtId="168" fontId="65" fillId="0" borderId="45" xfId="78" applyNumberFormat="1" applyFont="1" applyBorder="1" applyAlignment="1">
      <alignment horizontal="center"/>
    </xf>
    <xf numFmtId="0" fontId="64" fillId="23" borderId="52" xfId="0" applyFont="1" applyFill="1" applyBorder="1"/>
    <xf numFmtId="0" fontId="64" fillId="23" borderId="53" xfId="0" applyFont="1" applyFill="1" applyBorder="1"/>
    <xf numFmtId="168" fontId="64" fillId="23" borderId="51" xfId="78" applyNumberFormat="1" applyFont="1" applyFill="1" applyBorder="1"/>
    <xf numFmtId="0" fontId="65" fillId="0" borderId="45" xfId="0" applyFont="1" applyBorder="1" applyAlignment="1">
      <alignment horizontal="left" indent="1"/>
    </xf>
    <xf numFmtId="168" fontId="65" fillId="0" borderId="45" xfId="78" applyNumberFormat="1" applyFont="1" applyBorder="1"/>
    <xf numFmtId="168" fontId="65" fillId="0" borderId="25" xfId="78" applyNumberFormat="1" applyFont="1" applyBorder="1"/>
    <xf numFmtId="3" fontId="64" fillId="23" borderId="25" xfId="78" applyNumberFormat="1" applyFont="1" applyFill="1" applyBorder="1" applyAlignment="1">
      <alignment horizontal="center" vertical="center" wrapText="1"/>
    </xf>
    <xf numFmtId="168" fontId="64" fillId="23" borderId="54" xfId="78" applyNumberFormat="1" applyFont="1" applyFill="1" applyBorder="1" applyAlignment="1">
      <alignment horizontal="right" vertical="center" wrapText="1"/>
    </xf>
    <xf numFmtId="168" fontId="64" fillId="23" borderId="50" xfId="78" applyNumberFormat="1" applyFont="1" applyFill="1" applyBorder="1" applyAlignment="1">
      <alignment horizontal="right" vertical="center" wrapText="1"/>
    </xf>
    <xf numFmtId="0" fontId="21" fillId="0" borderId="0" xfId="26" applyFont="1" applyBorder="1" applyAlignment="1">
      <alignment horizontal="left" indent="1"/>
    </xf>
    <xf numFmtId="168" fontId="63" fillId="22" borderId="142" xfId="78" applyNumberFormat="1" applyFont="1" applyFill="1" applyBorder="1" applyAlignment="1">
      <alignment horizontal="center" vertical="center" wrapText="1"/>
    </xf>
    <xf numFmtId="168" fontId="63" fillId="22" borderId="143" xfId="78" applyNumberFormat="1" applyFont="1" applyFill="1" applyBorder="1" applyAlignment="1">
      <alignment horizontal="center" vertical="center" wrapText="1"/>
    </xf>
    <xf numFmtId="168" fontId="65" fillId="23" borderId="6" xfId="78" quotePrefix="1" applyNumberFormat="1" applyFont="1" applyFill="1" applyBorder="1" applyAlignment="1">
      <alignment horizontal="center" vertical="center"/>
    </xf>
    <xf numFmtId="0" fontId="64" fillId="0" borderId="55" xfId="0" applyFont="1" applyBorder="1"/>
    <xf numFmtId="168" fontId="64" fillId="0" borderId="9" xfId="78" applyNumberFormat="1" applyFont="1" applyBorder="1" applyAlignment="1">
      <alignment horizontal="center"/>
    </xf>
    <xf numFmtId="168" fontId="64" fillId="0" borderId="55" xfId="78" applyNumberFormat="1" applyFont="1" applyBorder="1" applyAlignment="1">
      <alignment horizontal="center"/>
    </xf>
    <xf numFmtId="0" fontId="64" fillId="0" borderId="25" xfId="0" applyFont="1" applyBorder="1"/>
    <xf numFmtId="168" fontId="64" fillId="0" borderId="12" xfId="78" applyNumberFormat="1" applyFont="1" applyBorder="1" applyAlignment="1">
      <alignment horizontal="center"/>
    </xf>
    <xf numFmtId="168" fontId="64" fillId="0" borderId="25" xfId="78" applyNumberFormat="1" applyFont="1" applyBorder="1" applyAlignment="1">
      <alignment horizontal="center"/>
    </xf>
    <xf numFmtId="168" fontId="64" fillId="0" borderId="12" xfId="78" applyNumberFormat="1" applyFont="1" applyBorder="1"/>
    <xf numFmtId="168" fontId="64" fillId="23" borderId="6" xfId="78" applyNumberFormat="1" applyFont="1" applyFill="1" applyBorder="1"/>
    <xf numFmtId="168" fontId="64" fillId="23" borderId="29" xfId="78" applyNumberFormat="1" applyFont="1" applyFill="1" applyBorder="1"/>
    <xf numFmtId="0" fontId="66" fillId="0" borderId="0" xfId="0" applyFont="1" applyAlignment="1">
      <alignment horizontal="right"/>
    </xf>
    <xf numFmtId="0" fontId="65" fillId="0" borderId="29" xfId="0" applyFont="1" applyBorder="1" applyAlignment="1">
      <alignment horizontal="center" vertical="center"/>
    </xf>
    <xf numFmtId="0" fontId="63" fillId="24" borderId="29" xfId="0" applyFont="1" applyFill="1" applyBorder="1" applyAlignment="1">
      <alignment horizontal="center" vertical="center" wrapText="1"/>
    </xf>
    <xf numFmtId="0" fontId="63" fillId="24" borderId="29" xfId="0" applyFont="1" applyFill="1" applyBorder="1" applyAlignment="1">
      <alignment horizontal="center" vertical="center"/>
    </xf>
    <xf numFmtId="0" fontId="66" fillId="0" borderId="0" xfId="0" applyFont="1"/>
    <xf numFmtId="168" fontId="63" fillId="22" borderId="139" xfId="78" applyNumberFormat="1" applyFont="1" applyFill="1" applyBorder="1" applyAlignment="1">
      <alignment horizontal="center" vertical="center" wrapText="1"/>
    </xf>
    <xf numFmtId="0" fontId="63" fillId="22" borderId="56" xfId="0" applyFont="1" applyFill="1" applyBorder="1" applyAlignment="1">
      <alignment horizontal="center" vertical="center" wrapText="1"/>
    </xf>
    <xf numFmtId="0" fontId="63" fillId="22" borderId="0" xfId="0" applyFont="1" applyFill="1" applyAlignment="1">
      <alignment horizontal="center" vertical="center"/>
    </xf>
    <xf numFmtId="0" fontId="64" fillId="0" borderId="57" xfId="0" applyFont="1" applyBorder="1" applyAlignment="1">
      <alignment vertical="top" wrapText="1"/>
    </xf>
    <xf numFmtId="0" fontId="64" fillId="0" borderId="24" xfId="0" applyFont="1" applyBorder="1" applyAlignment="1">
      <alignment vertical="top" wrapText="1"/>
    </xf>
    <xf numFmtId="0" fontId="64" fillId="0" borderId="58" xfId="0" applyFont="1" applyBorder="1" applyAlignment="1">
      <alignment vertical="top" wrapText="1"/>
    </xf>
    <xf numFmtId="0" fontId="21" fillId="0" borderId="0" xfId="26" applyFont="1" applyBorder="1"/>
    <xf numFmtId="0" fontId="64" fillId="0" borderId="10" xfId="0" applyFont="1" applyBorder="1"/>
    <xf numFmtId="0" fontId="56" fillId="0" borderId="0" xfId="40" applyFont="1" applyAlignment="1">
      <alignment horizontal="justify" vertical="center" wrapText="1"/>
    </xf>
    <xf numFmtId="0" fontId="64" fillId="0" borderId="56" xfId="0" applyFont="1" applyBorder="1" applyAlignment="1">
      <alignment horizontal="left" vertical="center"/>
    </xf>
    <xf numFmtId="0" fontId="64" fillId="0" borderId="13" xfId="0" applyFont="1" applyBorder="1" applyAlignment="1">
      <alignment horizontal="left" vertical="center"/>
    </xf>
    <xf numFmtId="0" fontId="64" fillId="0" borderId="0" xfId="0" applyFont="1" applyAlignment="1">
      <alignment horizontal="center" wrapText="1"/>
    </xf>
    <xf numFmtId="0" fontId="65" fillId="0" borderId="0" xfId="0" quotePrefix="1" applyFont="1" applyAlignment="1">
      <alignment horizontal="left" indent="2"/>
    </xf>
    <xf numFmtId="0" fontId="63" fillId="22" borderId="59" xfId="0" applyFont="1" applyFill="1" applyBorder="1" applyAlignment="1">
      <alignment horizontal="center" vertical="center"/>
    </xf>
    <xf numFmtId="168" fontId="64" fillId="23" borderId="60" xfId="78" applyNumberFormat="1" applyFont="1" applyFill="1" applyBorder="1" applyAlignment="1">
      <alignment horizontal="center" vertical="center"/>
    </xf>
    <xf numFmtId="168" fontId="65" fillId="0" borderId="45" xfId="78" applyNumberFormat="1" applyFont="1" applyBorder="1" applyAlignment="1">
      <alignment horizontal="left" vertical="center" indent="1"/>
    </xf>
    <xf numFmtId="168" fontId="65" fillId="0" borderId="61" xfId="78" applyNumberFormat="1" applyFont="1" applyBorder="1" applyAlignment="1">
      <alignment horizontal="center" vertical="center"/>
    </xf>
    <xf numFmtId="168" fontId="65" fillId="0" borderId="25" xfId="78" applyNumberFormat="1" applyFont="1" applyBorder="1" applyAlignment="1">
      <alignment horizontal="left" indent="1"/>
    </xf>
    <xf numFmtId="168" fontId="65" fillId="0" borderId="12" xfId="78" applyNumberFormat="1" applyFont="1" applyBorder="1" applyAlignment="1">
      <alignment horizontal="center" vertical="center"/>
    </xf>
    <xf numFmtId="168" fontId="65" fillId="0" borderId="25" xfId="78" applyNumberFormat="1" applyFont="1" applyBorder="1" applyAlignment="1">
      <alignment horizontal="right"/>
    </xf>
    <xf numFmtId="168" fontId="65" fillId="0" borderId="12" xfId="78" applyNumberFormat="1" applyFont="1" applyBorder="1" applyAlignment="1">
      <alignment horizontal="right"/>
    </xf>
    <xf numFmtId="168" fontId="65" fillId="0" borderId="48" xfId="78" applyNumberFormat="1" applyFont="1" applyBorder="1" applyAlignment="1">
      <alignment horizontal="left" indent="3"/>
    </xf>
    <xf numFmtId="168" fontId="65" fillId="0" borderId="60" xfId="78" applyNumberFormat="1" applyFont="1" applyBorder="1" applyAlignment="1">
      <alignment horizontal="left" indent="3"/>
    </xf>
    <xf numFmtId="0" fontId="65" fillId="0" borderId="61" xfId="0" applyFont="1" applyBorder="1" applyAlignment="1">
      <alignment horizontal="left" vertical="center" indent="1"/>
    </xf>
    <xf numFmtId="0" fontId="65" fillId="0" borderId="62" xfId="0" applyFont="1" applyBorder="1" applyAlignment="1">
      <alignment horizontal="left" vertical="center" indent="1"/>
    </xf>
    <xf numFmtId="168" fontId="65" fillId="0" borderId="45" xfId="78" applyNumberFormat="1" applyFont="1" applyBorder="1" applyAlignment="1">
      <alignment horizontal="right" vertical="center"/>
    </xf>
    <xf numFmtId="168" fontId="64" fillId="23" borderId="45" xfId="78" applyNumberFormat="1" applyFont="1" applyFill="1" applyBorder="1" applyAlignment="1">
      <alignment horizontal="right" vertical="center" wrapText="1"/>
    </xf>
    <xf numFmtId="164" fontId="64" fillId="23" borderId="46" xfId="78" applyFont="1" applyFill="1" applyBorder="1" applyAlignment="1">
      <alignment horizontal="right" vertical="center" wrapText="1"/>
    </xf>
    <xf numFmtId="0" fontId="65" fillId="0" borderId="12" xfId="0" applyFont="1" applyBorder="1" applyAlignment="1">
      <alignment horizontal="left" indent="1"/>
    </xf>
    <xf numFmtId="0" fontId="65" fillId="0" borderId="13" xfId="0" applyFont="1" applyBorder="1" applyAlignment="1">
      <alignment horizontal="left" indent="1"/>
    </xf>
    <xf numFmtId="168" fontId="65" fillId="0" borderId="25" xfId="78" applyNumberFormat="1" applyFont="1" applyBorder="1" applyAlignment="1">
      <alignment horizontal="right" vertical="center"/>
    </xf>
    <xf numFmtId="168" fontId="64" fillId="23" borderId="25" xfId="78" applyNumberFormat="1" applyFont="1" applyFill="1" applyBorder="1" applyAlignment="1">
      <alignment horizontal="right" vertical="center" wrapText="1"/>
    </xf>
    <xf numFmtId="164" fontId="64" fillId="23" borderId="47" xfId="78" applyFont="1" applyFill="1" applyBorder="1" applyAlignment="1">
      <alignment horizontal="right" vertical="center" wrapText="1"/>
    </xf>
    <xf numFmtId="164" fontId="65" fillId="0" borderId="25" xfId="78" applyFont="1" applyBorder="1" applyAlignment="1">
      <alignment horizontal="right"/>
    </xf>
    <xf numFmtId="0" fontId="65" fillId="0" borderId="12" xfId="0" applyFont="1" applyBorder="1" applyAlignment="1">
      <alignment horizontal="left" indent="3"/>
    </xf>
    <xf numFmtId="0" fontId="65" fillId="0" borderId="13" xfId="0" applyFont="1" applyBorder="1" applyAlignment="1">
      <alignment horizontal="left" indent="3"/>
    </xf>
    <xf numFmtId="0" fontId="65" fillId="0" borderId="60" xfId="0" applyFont="1" applyBorder="1" applyAlignment="1">
      <alignment horizontal="left" indent="3"/>
    </xf>
    <xf numFmtId="168" fontId="65" fillId="0" borderId="48" xfId="78" applyNumberFormat="1" applyFont="1" applyBorder="1" applyAlignment="1">
      <alignment horizontal="right"/>
    </xf>
    <xf numFmtId="168" fontId="64" fillId="23" borderId="48" xfId="78" applyNumberFormat="1" applyFont="1" applyFill="1" applyBorder="1" applyAlignment="1">
      <alignment horizontal="right" vertical="center" wrapText="1"/>
    </xf>
    <xf numFmtId="164" fontId="64" fillId="23" borderId="54" xfId="78" applyFont="1" applyFill="1" applyBorder="1" applyAlignment="1">
      <alignment horizontal="right" vertical="center" wrapText="1"/>
    </xf>
    <xf numFmtId="168" fontId="65" fillId="23" borderId="50" xfId="78" applyNumberFormat="1" applyFont="1" applyFill="1" applyBorder="1" applyAlignment="1">
      <alignment horizontal="right"/>
    </xf>
    <xf numFmtId="164" fontId="64" fillId="23" borderId="51" xfId="78" applyFont="1" applyFill="1" applyBorder="1" applyAlignment="1">
      <alignment horizontal="right" vertical="center" wrapText="1"/>
    </xf>
    <xf numFmtId="0" fontId="65" fillId="0" borderId="59" xfId="0" applyFont="1" applyBorder="1" applyAlignment="1">
      <alignment horizontal="left" indent="3"/>
    </xf>
    <xf numFmtId="0" fontId="64" fillId="0" borderId="0" xfId="0" applyFont="1" applyAlignment="1">
      <alignment wrapText="1"/>
    </xf>
    <xf numFmtId="0" fontId="63" fillId="22" borderId="141" xfId="0" applyFont="1" applyFill="1" applyBorder="1" applyAlignment="1">
      <alignment horizontal="center" vertical="center" wrapText="1"/>
    </xf>
    <xf numFmtId="0" fontId="63" fillId="22" borderId="144" xfId="0" applyFont="1" applyFill="1" applyBorder="1" applyAlignment="1">
      <alignment horizontal="center" vertical="center" wrapText="1"/>
    </xf>
    <xf numFmtId="168" fontId="63" fillId="22" borderId="145" xfId="78" applyNumberFormat="1" applyFont="1" applyFill="1" applyBorder="1" applyAlignment="1">
      <alignment horizontal="center" vertical="center" wrapText="1"/>
    </xf>
    <xf numFmtId="168" fontId="65" fillId="23" borderId="29" xfId="78" quotePrefix="1" applyNumberFormat="1" applyFont="1" applyFill="1" applyBorder="1" applyAlignment="1">
      <alignment horizontal="center" vertical="center"/>
    </xf>
    <xf numFmtId="0" fontId="60" fillId="0" borderId="0" xfId="40" applyFont="1"/>
    <xf numFmtId="0" fontId="60" fillId="0" borderId="0" xfId="40" applyFont="1" applyAlignment="1">
      <alignment horizontal="center"/>
    </xf>
    <xf numFmtId="0" fontId="67" fillId="0" borderId="0" xfId="40" applyFont="1"/>
    <xf numFmtId="0" fontId="59" fillId="0" borderId="0" xfId="40" applyFont="1" applyAlignment="1">
      <alignment horizontal="justify" vertical="center" wrapText="1"/>
    </xf>
    <xf numFmtId="0" fontId="59" fillId="0" borderId="0" xfId="40" applyFont="1"/>
    <xf numFmtId="0" fontId="59" fillId="0" borderId="0" xfId="40" applyFont="1" applyAlignment="1">
      <alignment horizontal="left" wrapText="1"/>
    </xf>
    <xf numFmtId="0" fontId="68" fillId="0" borderId="0" xfId="40" applyFont="1"/>
    <xf numFmtId="0" fontId="67" fillId="0" borderId="0" xfId="40" applyFont="1" applyAlignment="1">
      <alignment horizontal="left" wrapText="1"/>
    </xf>
    <xf numFmtId="0" fontId="69" fillId="0" borderId="0" xfId="0" applyFont="1" applyAlignment="1">
      <alignment vertical="center"/>
    </xf>
    <xf numFmtId="0" fontId="60" fillId="0" borderId="0" xfId="40" applyFont="1" applyAlignment="1">
      <alignment vertical="center" wrapText="1"/>
    </xf>
    <xf numFmtId="0" fontId="58" fillId="0" borderId="35" xfId="0" applyFont="1" applyBorder="1" applyAlignment="1">
      <alignment horizontal="left" vertical="center" indent="1"/>
    </xf>
    <xf numFmtId="0" fontId="64" fillId="0" borderId="0" xfId="0" applyFont="1" applyAlignment="1">
      <alignment horizontal="left" vertical="center" indent="1"/>
    </xf>
    <xf numFmtId="168" fontId="21" fillId="0" borderId="63" xfId="78" applyNumberFormat="1" applyFont="1" applyBorder="1" applyAlignment="1">
      <alignment horizontal="left"/>
    </xf>
    <xf numFmtId="168" fontId="21" fillId="0" borderId="63" xfId="78" applyNumberFormat="1" applyFont="1" applyBorder="1"/>
    <xf numFmtId="168" fontId="66" fillId="0" borderId="0" xfId="78" applyNumberFormat="1" applyFont="1"/>
    <xf numFmtId="168" fontId="64" fillId="23" borderId="42" xfId="78" applyNumberFormat="1" applyFont="1" applyFill="1" applyBorder="1" applyAlignment="1">
      <alignment horizontal="center" vertical="center"/>
    </xf>
    <xf numFmtId="168" fontId="65" fillId="0" borderId="46" xfId="78" applyNumberFormat="1" applyFont="1" applyBorder="1" applyAlignment="1">
      <alignment horizontal="center" vertical="center"/>
    </xf>
    <xf numFmtId="168" fontId="65" fillId="0" borderId="47" xfId="78" applyNumberFormat="1" applyFont="1" applyBorder="1" applyAlignment="1">
      <alignment horizontal="center" vertical="center"/>
    </xf>
    <xf numFmtId="0" fontId="65" fillId="0" borderId="54" xfId="0" applyFont="1" applyBorder="1" applyAlignment="1">
      <alignment horizontal="left" indent="3"/>
    </xf>
    <xf numFmtId="0" fontId="50" fillId="0" borderId="64" xfId="47" applyFont="1" applyBorder="1" applyAlignment="1">
      <alignment horizontal="center" vertical="center"/>
    </xf>
    <xf numFmtId="0" fontId="50" fillId="0" borderId="146" xfId="47" applyFont="1" applyBorder="1" applyAlignment="1">
      <alignment horizontal="center" vertical="center"/>
    </xf>
    <xf numFmtId="0" fontId="58" fillId="0" borderId="65" xfId="0" applyFont="1" applyBorder="1" applyAlignment="1">
      <alignment horizontal="left" vertical="center" indent="1"/>
    </xf>
    <xf numFmtId="0" fontId="50" fillId="0" borderId="52" xfId="47" applyFont="1" applyBorder="1" applyAlignment="1">
      <alignment horizontal="center" vertical="center"/>
    </xf>
    <xf numFmtId="0" fontId="50" fillId="0" borderId="147" xfId="47" applyFont="1" applyBorder="1" applyAlignment="1">
      <alignment horizontal="center" vertical="center"/>
    </xf>
    <xf numFmtId="0" fontId="50" fillId="0" borderId="148" xfId="47" applyFont="1" applyBorder="1" applyAlignment="1">
      <alignment horizontal="center" vertical="center"/>
    </xf>
    <xf numFmtId="0" fontId="24" fillId="0" borderId="66" xfId="35" applyFont="1" applyBorder="1" applyAlignment="1" applyProtection="1">
      <alignment horizontal="center" vertical="center" wrapText="1"/>
    </xf>
    <xf numFmtId="0" fontId="24" fillId="0" borderId="67" xfId="35" applyFont="1" applyBorder="1" applyAlignment="1" applyProtection="1">
      <alignment horizontal="center" vertical="center" wrapText="1"/>
    </xf>
    <xf numFmtId="0" fontId="24" fillId="0" borderId="68" xfId="35" applyFont="1" applyBorder="1" applyAlignment="1" applyProtection="1">
      <alignment horizontal="center" vertical="center" wrapText="1"/>
    </xf>
    <xf numFmtId="0" fontId="70" fillId="21" borderId="0" xfId="47" applyFont="1" applyFill="1"/>
    <xf numFmtId="0" fontId="0" fillId="0" borderId="0" xfId="0" applyAlignment="1">
      <alignment vertical="center"/>
    </xf>
    <xf numFmtId="0" fontId="58" fillId="0" borderId="0" xfId="0" applyFont="1" applyAlignment="1">
      <alignment vertical="center"/>
    </xf>
    <xf numFmtId="0" fontId="65" fillId="0" borderId="0" xfId="0" applyFont="1" applyAlignment="1">
      <alignment vertical="center"/>
    </xf>
    <xf numFmtId="0" fontId="65" fillId="21" borderId="0" xfId="0" applyFont="1" applyFill="1" applyAlignment="1">
      <alignment vertical="center"/>
    </xf>
    <xf numFmtId="0" fontId="54" fillId="0" borderId="0" xfId="40" applyFont="1" applyAlignment="1">
      <alignment horizontal="left"/>
    </xf>
    <xf numFmtId="0" fontId="71" fillId="0" borderId="0" xfId="0" applyFont="1" applyAlignment="1">
      <alignment horizontal="center" wrapText="1"/>
    </xf>
    <xf numFmtId="0" fontId="51" fillId="0" borderId="69" xfId="40" applyFont="1" applyBorder="1" applyAlignment="1">
      <alignment horizontal="center" vertical="center" wrapText="1"/>
    </xf>
    <xf numFmtId="0" fontId="51" fillId="0" borderId="37" xfId="40" applyFont="1" applyBorder="1" applyAlignment="1">
      <alignment horizontal="center" vertical="center" wrapText="1"/>
    </xf>
    <xf numFmtId="0" fontId="72" fillId="0" borderId="0" xfId="40" applyFont="1" applyAlignment="1">
      <alignment horizontal="center" vertical="center" wrapText="1"/>
    </xf>
    <xf numFmtId="0" fontId="73" fillId="0" borderId="0" xfId="40" applyFont="1" applyAlignment="1">
      <alignment horizontal="justify" vertical="center" wrapText="1"/>
    </xf>
    <xf numFmtId="0" fontId="73" fillId="0" borderId="0" xfId="40" applyFont="1" applyAlignment="1">
      <alignment horizontal="center" vertical="center" wrapText="1"/>
    </xf>
    <xf numFmtId="0" fontId="51" fillId="0" borderId="62" xfId="40" applyFont="1" applyBorder="1" applyAlignment="1">
      <alignment horizontal="left" vertical="center" wrapText="1"/>
    </xf>
    <xf numFmtId="0" fontId="51" fillId="0" borderId="45" xfId="40" applyFont="1" applyBorder="1" applyAlignment="1">
      <alignment horizontal="center" vertical="center" wrapText="1"/>
    </xf>
    <xf numFmtId="0" fontId="51" fillId="0" borderId="70" xfId="40" applyFont="1" applyBorder="1" applyAlignment="1">
      <alignment horizontal="center" vertical="center" wrapText="1"/>
    </xf>
    <xf numFmtId="0" fontId="51" fillId="0" borderId="0" xfId="40" applyFont="1" applyAlignment="1">
      <alignment horizontal="left" vertical="center" wrapText="1"/>
    </xf>
    <xf numFmtId="0" fontId="51" fillId="0" borderId="0" xfId="40" applyFont="1" applyAlignment="1">
      <alignment horizontal="center" vertical="center" wrapText="1"/>
    </xf>
    <xf numFmtId="0" fontId="51" fillId="0" borderId="0" xfId="40" applyFont="1" applyAlignment="1">
      <alignment horizontal="justify" vertical="center" wrapText="1"/>
    </xf>
    <xf numFmtId="0" fontId="52" fillId="0" borderId="0" xfId="40" applyFont="1" applyAlignment="1">
      <alignment horizontal="center" vertical="center" wrapText="1"/>
    </xf>
    <xf numFmtId="0" fontId="74" fillId="0" borderId="0" xfId="0" applyFont="1"/>
    <xf numFmtId="0" fontId="51" fillId="0" borderId="25" xfId="40" applyFont="1" applyBorder="1" applyAlignment="1">
      <alignment horizontal="center" vertical="center" wrapText="1"/>
    </xf>
    <xf numFmtId="0" fontId="52" fillId="0" borderId="0" xfId="40" applyFont="1" applyAlignment="1">
      <alignment horizontal="center"/>
    </xf>
    <xf numFmtId="0" fontId="51" fillId="0" borderId="0" xfId="40" applyFont="1" applyAlignment="1">
      <alignment vertical="center"/>
    </xf>
    <xf numFmtId="0" fontId="75" fillId="0" borderId="0" xfId="40" applyFont="1" applyAlignment="1">
      <alignment vertical="center"/>
    </xf>
    <xf numFmtId="0" fontId="51" fillId="0" borderId="67" xfId="40" applyFont="1" applyBorder="1" applyAlignment="1">
      <alignment horizontal="center" vertical="center" wrapText="1"/>
    </xf>
    <xf numFmtId="0" fontId="51" fillId="0" borderId="44" xfId="40" applyFont="1" applyBorder="1" applyAlignment="1">
      <alignment horizontal="center" vertical="center" wrapText="1"/>
    </xf>
    <xf numFmtId="0" fontId="51" fillId="0" borderId="37" xfId="40" applyFont="1" applyBorder="1" applyAlignment="1">
      <alignment horizontal="left" vertical="center" wrapText="1"/>
    </xf>
    <xf numFmtId="0" fontId="51" fillId="0" borderId="48" xfId="40" applyFont="1" applyBorder="1" applyAlignment="1">
      <alignment horizontal="center" vertical="center" wrapText="1"/>
    </xf>
    <xf numFmtId="0" fontId="51" fillId="0" borderId="54" xfId="40" applyFont="1" applyBorder="1" applyAlignment="1">
      <alignment horizontal="center" vertical="center" wrapText="1"/>
    </xf>
    <xf numFmtId="16" fontId="51" fillId="0" borderId="0" xfId="40" applyNumberFormat="1" applyFont="1" applyAlignment="1">
      <alignment horizontal="center" vertical="center" wrapText="1"/>
    </xf>
    <xf numFmtId="16" fontId="51" fillId="0" borderId="69" xfId="40" applyNumberFormat="1" applyFont="1" applyBorder="1" applyAlignment="1">
      <alignment horizontal="center" vertical="center" wrapText="1"/>
    </xf>
    <xf numFmtId="16" fontId="51" fillId="0" borderId="71" xfId="40" applyNumberFormat="1" applyFont="1" applyBorder="1" applyAlignment="1">
      <alignment horizontal="center" vertical="center" wrapText="1"/>
    </xf>
    <xf numFmtId="16" fontId="51" fillId="0" borderId="72" xfId="40" applyNumberFormat="1" applyFont="1" applyBorder="1" applyAlignment="1">
      <alignment horizontal="center" vertical="center" wrapText="1"/>
    </xf>
    <xf numFmtId="0" fontId="51" fillId="0" borderId="36" xfId="40" applyFont="1" applyBorder="1" applyAlignment="1">
      <alignment horizontal="left" vertical="top" wrapText="1"/>
    </xf>
    <xf numFmtId="0" fontId="51" fillId="0" borderId="73" xfId="40" applyFont="1" applyBorder="1" applyAlignment="1">
      <alignment horizontal="center" vertical="center" wrapText="1"/>
    </xf>
    <xf numFmtId="0" fontId="52" fillId="0" borderId="0" xfId="40" applyFont="1" applyAlignment="1">
      <alignment vertical="center" wrapText="1"/>
    </xf>
    <xf numFmtId="0" fontId="27" fillId="0" borderId="0" xfId="40" applyFont="1"/>
    <xf numFmtId="16" fontId="51" fillId="0" borderId="37" xfId="40" applyNumberFormat="1" applyFont="1" applyBorder="1" applyAlignment="1">
      <alignment horizontal="center" vertical="center" wrapText="1"/>
    </xf>
    <xf numFmtId="16" fontId="51" fillId="0" borderId="25" xfId="40" applyNumberFormat="1" applyFont="1" applyBorder="1" applyAlignment="1">
      <alignment horizontal="center" vertical="center" wrapText="1"/>
    </xf>
    <xf numFmtId="0" fontId="51" fillId="21" borderId="0" xfId="40" applyFont="1" applyFill="1"/>
    <xf numFmtId="0" fontId="52" fillId="21" borderId="0" xfId="40" applyFont="1" applyFill="1" applyAlignment="1">
      <alignment horizontal="left" indent="17"/>
    </xf>
    <xf numFmtId="0" fontId="27" fillId="21" borderId="0" xfId="40" applyFont="1" applyFill="1"/>
    <xf numFmtId="0" fontId="52" fillId="21" borderId="0" xfId="40" applyFont="1" applyFill="1"/>
    <xf numFmtId="0" fontId="52" fillId="21" borderId="0" xfId="40" applyFont="1" applyFill="1" applyAlignment="1">
      <alignment horizontal="center"/>
    </xf>
    <xf numFmtId="0" fontId="52" fillId="0" borderId="149" xfId="47" applyFont="1" applyBorder="1" applyAlignment="1">
      <alignment horizontal="center" vertical="center"/>
    </xf>
    <xf numFmtId="0" fontId="52" fillId="0" borderId="150" xfId="47" applyFont="1" applyBorder="1" applyAlignment="1">
      <alignment horizontal="center" vertical="center"/>
    </xf>
    <xf numFmtId="0" fontId="51" fillId="21" borderId="151" xfId="40" applyFont="1" applyFill="1" applyBorder="1" applyAlignment="1">
      <alignment horizontal="left" vertical="top" wrapText="1" indent="1"/>
    </xf>
    <xf numFmtId="0" fontId="51" fillId="21" borderId="152" xfId="40" applyFont="1" applyFill="1" applyBorder="1" applyAlignment="1">
      <alignment horizontal="left" vertical="top" wrapText="1" indent="1"/>
    </xf>
    <xf numFmtId="0" fontId="51" fillId="21" borderId="153" xfId="40" applyFont="1" applyFill="1" applyBorder="1" applyAlignment="1">
      <alignment horizontal="left" vertical="top" wrapText="1" indent="1"/>
    </xf>
    <xf numFmtId="0" fontId="51" fillId="21" borderId="154" xfId="40" applyFont="1" applyFill="1" applyBorder="1" applyAlignment="1">
      <alignment horizontal="left" vertical="top" wrapText="1" indent="1"/>
    </xf>
    <xf numFmtId="0" fontId="51" fillId="21" borderId="155" xfId="40" applyFont="1" applyFill="1" applyBorder="1" applyAlignment="1">
      <alignment horizontal="left" vertical="top" wrapText="1" indent="1"/>
    </xf>
    <xf numFmtId="0" fontId="51" fillId="21" borderId="156" xfId="40" applyFont="1" applyFill="1" applyBorder="1" applyAlignment="1">
      <alignment horizontal="left" vertical="top" wrapText="1" indent="1"/>
    </xf>
    <xf numFmtId="0" fontId="51" fillId="21" borderId="157" xfId="40" applyFont="1" applyFill="1" applyBorder="1" applyAlignment="1">
      <alignment horizontal="left" vertical="top" wrapText="1" indent="1"/>
    </xf>
    <xf numFmtId="0" fontId="51" fillId="21" borderId="158" xfId="40" applyFont="1" applyFill="1" applyBorder="1" applyAlignment="1">
      <alignment horizontal="left" vertical="top" wrapText="1" indent="1"/>
    </xf>
    <xf numFmtId="0" fontId="52" fillId="21" borderId="44" xfId="40" applyFont="1" applyFill="1" applyBorder="1"/>
    <xf numFmtId="0" fontId="51" fillId="21" borderId="44" xfId="40" applyFont="1" applyFill="1" applyBorder="1"/>
    <xf numFmtId="0" fontId="52" fillId="0" borderId="159" xfId="47" applyFont="1" applyBorder="1" applyAlignment="1">
      <alignment horizontal="center" vertical="center"/>
    </xf>
    <xf numFmtId="0" fontId="52" fillId="0" borderId="160" xfId="47" applyFont="1" applyBorder="1" applyAlignment="1">
      <alignment horizontal="center" vertical="center"/>
    </xf>
    <xf numFmtId="0" fontId="51" fillId="21" borderId="161" xfId="40" applyFont="1" applyFill="1" applyBorder="1" applyAlignment="1">
      <alignment horizontal="left" vertical="top" wrapText="1" indent="1"/>
    </xf>
    <xf numFmtId="0" fontId="51" fillId="21" borderId="162" xfId="40" applyFont="1" applyFill="1" applyBorder="1" applyAlignment="1">
      <alignment horizontal="left" vertical="top" wrapText="1" indent="1"/>
    </xf>
    <xf numFmtId="0" fontId="51" fillId="21" borderId="0" xfId="40" applyFont="1" applyFill="1" applyAlignment="1">
      <alignment horizontal="left" vertical="top" wrapText="1" indent="1"/>
    </xf>
    <xf numFmtId="0" fontId="51" fillId="0" borderId="0" xfId="0" applyFont="1" applyAlignment="1">
      <alignment vertical="center"/>
    </xf>
    <xf numFmtId="0" fontId="51" fillId="0" borderId="0" xfId="0" applyFont="1" applyAlignment="1">
      <alignment horizontal="right"/>
    </xf>
    <xf numFmtId="0" fontId="52" fillId="0" borderId="44" xfId="0" applyFont="1" applyBorder="1" applyAlignment="1">
      <alignment horizontal="center" vertical="center" wrapText="1"/>
    </xf>
    <xf numFmtId="0" fontId="52" fillId="0" borderId="74" xfId="0" applyFont="1" applyBorder="1" applyAlignment="1">
      <alignment horizontal="center" vertical="center" wrapText="1"/>
    </xf>
    <xf numFmtId="0" fontId="52" fillId="0" borderId="0" xfId="0" applyFont="1" applyAlignment="1">
      <alignment horizontal="center" vertical="center" wrapText="1"/>
    </xf>
    <xf numFmtId="0" fontId="52" fillId="0" borderId="44" xfId="0" quotePrefix="1" applyFont="1" applyBorder="1" applyAlignment="1">
      <alignment horizontal="center" vertical="center" wrapText="1"/>
    </xf>
    <xf numFmtId="0" fontId="52" fillId="0" borderId="74" xfId="0" quotePrefix="1" applyFont="1" applyBorder="1" applyAlignment="1">
      <alignment horizontal="center" vertical="center" wrapText="1"/>
    </xf>
    <xf numFmtId="0" fontId="52" fillId="0" borderId="75" xfId="0" quotePrefix="1" applyFont="1" applyBorder="1" applyAlignment="1">
      <alignment horizontal="center" vertical="center" wrapText="1"/>
    </xf>
    <xf numFmtId="0" fontId="51" fillId="0" borderId="76" xfId="0" applyFont="1" applyBorder="1" applyAlignment="1">
      <alignment horizontal="center" vertical="center"/>
    </xf>
    <xf numFmtId="3" fontId="51" fillId="0" borderId="0" xfId="0" applyNumberFormat="1" applyFont="1"/>
    <xf numFmtId="3" fontId="51" fillId="0" borderId="76" xfId="0" applyNumberFormat="1" applyFont="1" applyBorder="1" applyAlignment="1">
      <alignment vertical="center"/>
    </xf>
    <xf numFmtId="3" fontId="51" fillId="0" borderId="0" xfId="0" applyNumberFormat="1" applyFont="1" applyAlignment="1">
      <alignment vertical="center"/>
    </xf>
    <xf numFmtId="3" fontId="51" fillId="0" borderId="56" xfId="0" applyNumberFormat="1" applyFont="1" applyBorder="1" applyAlignment="1">
      <alignment vertical="center"/>
    </xf>
    <xf numFmtId="3" fontId="51" fillId="0" borderId="26" xfId="0" applyNumberFormat="1" applyFont="1" applyBorder="1" applyAlignment="1">
      <alignment vertical="center"/>
    </xf>
    <xf numFmtId="0" fontId="52" fillId="0" borderId="75" xfId="0" applyFont="1" applyBorder="1" applyAlignment="1">
      <alignment horizontal="center" vertical="center"/>
    </xf>
    <xf numFmtId="3" fontId="51" fillId="0" borderId="77" xfId="0" applyNumberFormat="1" applyFont="1" applyBorder="1" applyAlignment="1">
      <alignment vertical="center"/>
    </xf>
    <xf numFmtId="3" fontId="51" fillId="0" borderId="75" xfId="0" applyNumberFormat="1" applyFont="1" applyBorder="1" applyAlignment="1">
      <alignment vertical="center"/>
    </xf>
    <xf numFmtId="3" fontId="51" fillId="0" borderId="52" xfId="0" applyNumberFormat="1" applyFont="1" applyBorder="1" applyAlignment="1">
      <alignment vertical="center"/>
    </xf>
    <xf numFmtId="3" fontId="51" fillId="0" borderId="78" xfId="0" applyNumberFormat="1" applyFont="1" applyBorder="1" applyAlignment="1">
      <alignment vertical="center"/>
    </xf>
    <xf numFmtId="0" fontId="51" fillId="0" borderId="0" xfId="0" applyFont="1" applyAlignment="1">
      <alignment horizontal="left" vertical="center"/>
    </xf>
    <xf numFmtId="0" fontId="71" fillId="0" borderId="0" xfId="0" applyFont="1" applyAlignment="1">
      <alignment wrapText="1"/>
    </xf>
    <xf numFmtId="0" fontId="74" fillId="21" borderId="0" xfId="0" applyFont="1" applyFill="1"/>
    <xf numFmtId="0" fontId="74" fillId="21" borderId="0" xfId="0" applyFont="1" applyFill="1" applyAlignment="1">
      <alignment horizontal="center"/>
    </xf>
    <xf numFmtId="0" fontId="71" fillId="21" borderId="0" xfId="0" applyFont="1" applyFill="1" applyAlignment="1">
      <alignment horizontal="left"/>
    </xf>
    <xf numFmtId="0" fontId="71" fillId="21" borderId="0" xfId="0" applyFont="1" applyFill="1" applyAlignment="1">
      <alignment horizontal="right"/>
    </xf>
    <xf numFmtId="0" fontId="74" fillId="0" borderId="29" xfId="0" applyFont="1" applyBorder="1"/>
    <xf numFmtId="0" fontId="74" fillId="21" borderId="29" xfId="0" applyFont="1" applyFill="1" applyBorder="1"/>
    <xf numFmtId="0" fontId="71" fillId="21" borderId="0" xfId="0" applyFont="1" applyFill="1"/>
    <xf numFmtId="0" fontId="74" fillId="0" borderId="0" xfId="0" applyFont="1" applyAlignment="1">
      <alignment horizontal="left" vertical="center"/>
    </xf>
    <xf numFmtId="0" fontId="74" fillId="0" borderId="0" xfId="0" applyFont="1" applyAlignment="1">
      <alignment vertical="center"/>
    </xf>
    <xf numFmtId="0" fontId="71" fillId="0" borderId="0" xfId="0" applyFont="1" applyAlignment="1">
      <alignment vertical="center"/>
    </xf>
    <xf numFmtId="0" fontId="74" fillId="0" borderId="0" xfId="0" applyFont="1" applyAlignment="1">
      <alignment horizontal="center"/>
    </xf>
    <xf numFmtId="0" fontId="71" fillId="0" borderId="0" xfId="0" applyFont="1" applyAlignment="1">
      <alignment horizontal="right" vertical="center"/>
    </xf>
    <xf numFmtId="0" fontId="71" fillId="25" borderId="6" xfId="0" applyFont="1" applyFill="1" applyBorder="1" applyAlignment="1">
      <alignment vertical="center"/>
    </xf>
    <xf numFmtId="0" fontId="71" fillId="25" borderId="7" xfId="0" applyFont="1" applyFill="1" applyBorder="1"/>
    <xf numFmtId="0" fontId="74" fillId="25" borderId="7" xfId="0" applyFont="1" applyFill="1" applyBorder="1"/>
    <xf numFmtId="0" fontId="74" fillId="25" borderId="8" xfId="0" applyFont="1" applyFill="1" applyBorder="1"/>
    <xf numFmtId="0" fontId="74" fillId="0" borderId="15" xfId="0" applyFont="1" applyBorder="1" applyAlignment="1">
      <alignment vertical="center"/>
    </xf>
    <xf numFmtId="0" fontId="74" fillId="0" borderId="15" xfId="0" applyFont="1" applyBorder="1" applyAlignment="1">
      <alignment vertical="top"/>
    </xf>
    <xf numFmtId="0" fontId="74" fillId="0" borderId="15" xfId="0" applyFont="1" applyBorder="1"/>
    <xf numFmtId="0" fontId="76" fillId="0" borderId="0" xfId="0" applyFont="1" applyAlignment="1">
      <alignment horizontal="right"/>
    </xf>
    <xf numFmtId="0" fontId="71" fillId="0" borderId="0" xfId="0" applyFont="1" applyAlignment="1">
      <alignment horizontal="center" vertical="center"/>
    </xf>
    <xf numFmtId="0" fontId="71" fillId="0" borderId="29" xfId="0" applyFont="1" applyBorder="1" applyAlignment="1">
      <alignment horizontal="center" vertical="center"/>
    </xf>
    <xf numFmtId="0" fontId="71" fillId="0" borderId="29" xfId="0" applyFont="1" applyBorder="1" applyAlignment="1">
      <alignment horizontal="center" vertical="center" wrapText="1"/>
    </xf>
    <xf numFmtId="0" fontId="77" fillId="26" borderId="29" xfId="0" applyFont="1" applyFill="1" applyBorder="1" applyAlignment="1">
      <alignment horizontal="center" vertical="center" wrapText="1"/>
    </xf>
    <xf numFmtId="0" fontId="77" fillId="0" borderId="29" xfId="0" applyFont="1" applyBorder="1" applyAlignment="1">
      <alignment horizontal="center" vertical="center" wrapText="1"/>
    </xf>
    <xf numFmtId="0" fontId="71" fillId="0" borderId="41" xfId="0" applyFont="1" applyBorder="1" applyAlignment="1">
      <alignment horizontal="center" vertical="center"/>
    </xf>
    <xf numFmtId="0" fontId="77" fillId="26" borderId="41" xfId="0" applyFont="1" applyFill="1" applyBorder="1" applyAlignment="1">
      <alignment horizontal="center" vertical="center"/>
    </xf>
    <xf numFmtId="0" fontId="77" fillId="0" borderId="41" xfId="0" applyFont="1" applyBorder="1" applyAlignment="1">
      <alignment horizontal="center" vertical="center"/>
    </xf>
    <xf numFmtId="0" fontId="77" fillId="26" borderId="41" xfId="0" quotePrefix="1" applyFont="1" applyFill="1" applyBorder="1" applyAlignment="1">
      <alignment horizontal="center" vertical="center"/>
    </xf>
    <xf numFmtId="0" fontId="71" fillId="0" borderId="29" xfId="0" applyFont="1" applyBorder="1" applyAlignment="1">
      <alignment horizontal="center"/>
    </xf>
    <xf numFmtId="0" fontId="74" fillId="0" borderId="29" xfId="0" applyFont="1" applyBorder="1" applyAlignment="1">
      <alignment horizontal="center"/>
    </xf>
    <xf numFmtId="168" fontId="77" fillId="26" borderId="29" xfId="78" applyNumberFormat="1" applyFont="1" applyFill="1" applyBorder="1" applyAlignment="1">
      <alignment horizontal="right"/>
    </xf>
    <xf numFmtId="168" fontId="77" fillId="0" borderId="29" xfId="78" applyNumberFormat="1" applyFont="1" applyBorder="1"/>
    <xf numFmtId="168" fontId="77" fillId="26" borderId="29" xfId="78" applyNumberFormat="1" applyFont="1" applyFill="1" applyBorder="1"/>
    <xf numFmtId="0" fontId="71" fillId="0" borderId="63" xfId="0" applyFont="1" applyBorder="1" applyAlignment="1">
      <alignment horizontal="center" vertical="center"/>
    </xf>
    <xf numFmtId="0" fontId="71" fillId="0" borderId="40" xfId="0" applyFont="1" applyBorder="1" applyAlignment="1">
      <alignment horizontal="center" vertical="center"/>
    </xf>
    <xf numFmtId="168" fontId="71" fillId="0" borderId="20" xfId="78" applyNumberFormat="1" applyFont="1" applyBorder="1"/>
    <xf numFmtId="168" fontId="71" fillId="0" borderId="29" xfId="78" applyNumberFormat="1" applyFont="1" applyBorder="1"/>
    <xf numFmtId="0" fontId="74" fillId="0" borderId="0" xfId="0" applyFont="1" applyAlignment="1">
      <alignment horizontal="left"/>
    </xf>
    <xf numFmtId="0" fontId="78" fillId="0" borderId="7" xfId="0" applyFont="1" applyBorder="1" applyAlignment="1">
      <alignment vertical="center"/>
    </xf>
    <xf numFmtId="0" fontId="74" fillId="0" borderId="7" xfId="0" applyFont="1" applyBorder="1"/>
    <xf numFmtId="0" fontId="74" fillId="0" borderId="7" xfId="0" applyFont="1" applyBorder="1" applyAlignment="1">
      <alignment horizontal="center"/>
    </xf>
    <xf numFmtId="0" fontId="71" fillId="0" borderId="0" xfId="0" applyFont="1"/>
    <xf numFmtId="0" fontId="51" fillId="0" borderId="72" xfId="40" applyFont="1" applyBorder="1" applyAlignment="1">
      <alignment horizontal="center" vertical="center" wrapText="1"/>
    </xf>
    <xf numFmtId="0" fontId="51" fillId="0" borderId="66" xfId="40" applyFont="1" applyBorder="1" applyAlignment="1">
      <alignment horizontal="center" vertical="center" wrapText="1"/>
    </xf>
    <xf numFmtId="0" fontId="51" fillId="0" borderId="66" xfId="40" quotePrefix="1" applyFont="1" applyBorder="1" applyAlignment="1">
      <alignment horizontal="center" vertical="center" wrapText="1"/>
    </xf>
    <xf numFmtId="0" fontId="51" fillId="0" borderId="46" xfId="40" applyFont="1" applyBorder="1" applyAlignment="1">
      <alignment horizontal="center" vertical="center" wrapText="1"/>
    </xf>
    <xf numFmtId="0" fontId="51" fillId="0" borderId="36" xfId="40" applyFont="1" applyBorder="1" applyAlignment="1">
      <alignment horizontal="left" vertical="center" wrapText="1"/>
    </xf>
    <xf numFmtId="0" fontId="51" fillId="0" borderId="79" xfId="40" applyFont="1" applyBorder="1" applyAlignment="1">
      <alignment horizontal="left" vertical="center" wrapText="1"/>
    </xf>
    <xf numFmtId="0" fontId="51" fillId="0" borderId="80" xfId="40" applyFont="1" applyBorder="1" applyAlignment="1">
      <alignment horizontal="left" vertical="center" wrapText="1"/>
    </xf>
    <xf numFmtId="0" fontId="51" fillId="0" borderId="59" xfId="40" applyFont="1" applyBorder="1" applyAlignment="1">
      <alignment horizontal="left" vertical="center" wrapText="1"/>
    </xf>
    <xf numFmtId="0" fontId="74" fillId="0" borderId="70" xfId="0" applyFont="1" applyBorder="1" applyAlignment="1">
      <alignment horizontal="center" vertical="center" wrapText="1"/>
    </xf>
    <xf numFmtId="0" fontId="51" fillId="0" borderId="81" xfId="40" applyFont="1" applyBorder="1" applyAlignment="1">
      <alignment horizontal="left" vertical="center" wrapText="1"/>
    </xf>
    <xf numFmtId="0" fontId="58" fillId="0" borderId="35" xfId="47" applyFont="1" applyBorder="1" applyAlignment="1">
      <alignment horizontal="center" vertical="center"/>
    </xf>
    <xf numFmtId="0" fontId="58" fillId="0" borderId="82" xfId="47" applyFont="1" applyBorder="1" applyAlignment="1">
      <alignment horizontal="center" vertical="center"/>
    </xf>
    <xf numFmtId="0" fontId="58" fillId="0" borderId="82" xfId="47" quotePrefix="1" applyFont="1" applyBorder="1" applyAlignment="1">
      <alignment horizontal="center" vertical="center"/>
    </xf>
    <xf numFmtId="0" fontId="58" fillId="0" borderId="83" xfId="47" applyFont="1" applyBorder="1" applyAlignment="1">
      <alignment horizontal="center" vertical="center"/>
    </xf>
    <xf numFmtId="0" fontId="58" fillId="0" borderId="84" xfId="47" applyFont="1" applyBorder="1" applyAlignment="1">
      <alignment horizontal="left" vertical="center" wrapText="1"/>
    </xf>
    <xf numFmtId="0" fontId="58" fillId="0" borderId="37" xfId="47" applyFont="1" applyBorder="1" applyAlignment="1">
      <alignment horizontal="left" vertical="center" wrapText="1"/>
    </xf>
    <xf numFmtId="0" fontId="58" fillId="0" borderId="37" xfId="40" applyFont="1" applyBorder="1" applyAlignment="1">
      <alignment vertical="center"/>
    </xf>
    <xf numFmtId="0" fontId="58" fillId="0" borderId="0" xfId="40" applyFont="1" applyAlignment="1">
      <alignment vertical="center"/>
    </xf>
    <xf numFmtId="0" fontId="58" fillId="0" borderId="70" xfId="47" applyFont="1" applyBorder="1" applyAlignment="1">
      <alignment horizontal="left" vertical="center" wrapText="1"/>
    </xf>
    <xf numFmtId="0" fontId="79" fillId="0" borderId="0" xfId="47" applyFont="1"/>
    <xf numFmtId="0" fontId="80" fillId="0" borderId="0" xfId="47" applyFont="1"/>
    <xf numFmtId="0" fontId="70" fillId="0" borderId="0" xfId="47" applyFont="1"/>
    <xf numFmtId="0" fontId="80" fillId="0" borderId="0" xfId="47" applyFont="1" applyAlignment="1">
      <alignment horizontal="center"/>
    </xf>
    <xf numFmtId="0" fontId="0" fillId="0" borderId="0" xfId="0" applyAlignment="1">
      <alignment horizontal="center" vertical="center"/>
    </xf>
    <xf numFmtId="0" fontId="0" fillId="0" borderId="0" xfId="0" applyAlignment="1">
      <alignment horizontal="center"/>
    </xf>
    <xf numFmtId="0" fontId="81" fillId="24" borderId="29" xfId="0" applyFont="1" applyFill="1" applyBorder="1" applyAlignment="1">
      <alignment horizontal="center" vertical="center" wrapText="1"/>
    </xf>
    <xf numFmtId="0" fontId="82" fillId="24" borderId="29" xfId="0" applyFont="1" applyFill="1" applyBorder="1" applyAlignment="1">
      <alignment horizontal="center" vertical="center" wrapText="1"/>
    </xf>
    <xf numFmtId="0" fontId="81" fillId="24" borderId="29" xfId="0" applyFont="1" applyFill="1" applyBorder="1" applyAlignment="1">
      <alignment horizontal="center" vertical="center"/>
    </xf>
    <xf numFmtId="0" fontId="37" fillId="27" borderId="85" xfId="0" applyFont="1" applyFill="1" applyBorder="1" applyAlignment="1">
      <alignment vertical="center"/>
    </xf>
    <xf numFmtId="0" fontId="37" fillId="27" borderId="85" xfId="47" applyFont="1" applyFill="1" applyBorder="1" applyAlignment="1">
      <alignment horizontal="center" vertical="center"/>
    </xf>
    <xf numFmtId="0" fontId="37" fillId="27" borderId="85" xfId="0" applyFont="1" applyFill="1" applyBorder="1" applyAlignment="1">
      <alignment horizontal="center" vertical="center"/>
    </xf>
    <xf numFmtId="0" fontId="37" fillId="27" borderId="85" xfId="47" applyFont="1" applyFill="1" applyBorder="1" applyAlignment="1">
      <alignment vertical="center"/>
    </xf>
    <xf numFmtId="0" fontId="37" fillId="28" borderId="86" xfId="0" applyFont="1" applyFill="1" applyBorder="1" applyAlignment="1">
      <alignment horizontal="left" vertical="center" indent="2"/>
    </xf>
    <xf numFmtId="0" fontId="37" fillId="28" borderId="86" xfId="47" applyFont="1" applyFill="1" applyBorder="1" applyAlignment="1">
      <alignment horizontal="center" vertical="center"/>
    </xf>
    <xf numFmtId="0" fontId="37" fillId="28" borderId="86" xfId="47" applyFont="1" applyFill="1" applyBorder="1" applyAlignment="1">
      <alignment horizontal="left" vertical="center" indent="2"/>
    </xf>
    <xf numFmtId="0" fontId="38" fillId="0" borderId="86" xfId="0" applyFont="1" applyBorder="1" applyAlignment="1">
      <alignment horizontal="left" vertical="center" indent="4"/>
    </xf>
    <xf numFmtId="0" fontId="38" fillId="0" borderId="86" xfId="47" applyFont="1" applyBorder="1" applyAlignment="1">
      <alignment horizontal="center" vertical="center"/>
    </xf>
    <xf numFmtId="0" fontId="83" fillId="0" borderId="86" xfId="0" applyFont="1" applyBorder="1" applyAlignment="1">
      <alignment horizontal="center" vertical="center"/>
    </xf>
    <xf numFmtId="0" fontId="38" fillId="0" borderId="86" xfId="47" applyFont="1" applyBorder="1" applyAlignment="1">
      <alignment horizontal="left" vertical="center" indent="4"/>
    </xf>
    <xf numFmtId="0" fontId="38" fillId="0" borderId="86" xfId="0" applyFont="1" applyBorder="1" applyAlignment="1">
      <alignment horizontal="center" vertical="center"/>
    </xf>
    <xf numFmtId="0" fontId="84" fillId="0" borderId="0" xfId="0" applyFont="1"/>
    <xf numFmtId="0" fontId="38" fillId="0" borderId="86" xfId="47" applyFont="1" applyBorder="1" applyAlignment="1">
      <alignment horizontal="left" vertical="center" wrapText="1" indent="4"/>
    </xf>
    <xf numFmtId="0" fontId="37" fillId="27" borderId="86" xfId="0" applyFont="1" applyFill="1" applyBorder="1" applyAlignment="1">
      <alignment vertical="center"/>
    </xf>
    <xf numFmtId="0" fontId="37" fillId="27" borderId="86" xfId="47" applyFont="1" applyFill="1" applyBorder="1" applyAlignment="1">
      <alignment horizontal="center" vertical="center"/>
    </xf>
    <xf numFmtId="0" fontId="37" fillId="27" borderId="86" xfId="0" applyFont="1" applyFill="1" applyBorder="1" applyAlignment="1">
      <alignment horizontal="center" vertical="center"/>
    </xf>
    <xf numFmtId="0" fontId="37" fillId="27" borderId="86" xfId="47" applyFont="1" applyFill="1" applyBorder="1" applyAlignment="1">
      <alignment vertical="center"/>
    </xf>
    <xf numFmtId="0" fontId="85" fillId="0" borderId="0" xfId="0" applyFont="1" applyAlignment="1">
      <alignment vertical="center" wrapText="1"/>
    </xf>
    <xf numFmtId="0" fontId="39" fillId="0" borderId="86" xfId="47" applyFont="1" applyBorder="1" applyAlignment="1">
      <alignment horizontal="center" vertical="center"/>
    </xf>
    <xf numFmtId="0" fontId="86" fillId="0" borderId="86" xfId="0" applyFont="1" applyBorder="1" applyAlignment="1">
      <alignment horizontal="center" vertical="center"/>
    </xf>
    <xf numFmtId="0" fontId="38" fillId="0" borderId="87" xfId="0" applyFont="1" applyBorder="1" applyAlignment="1">
      <alignment horizontal="left" vertical="center" indent="4"/>
    </xf>
    <xf numFmtId="0" fontId="38" fillId="0" borderId="87" xfId="47" applyFont="1" applyBorder="1" applyAlignment="1">
      <alignment horizontal="center" vertical="center"/>
    </xf>
    <xf numFmtId="0" fontId="38" fillId="0" borderId="87" xfId="0" applyFont="1" applyBorder="1" applyAlignment="1">
      <alignment horizontal="center" vertical="center"/>
    </xf>
    <xf numFmtId="0" fontId="38" fillId="0" borderId="87" xfId="47" applyFont="1" applyBorder="1" applyAlignment="1">
      <alignment horizontal="left" vertical="center" indent="4"/>
    </xf>
    <xf numFmtId="3" fontId="38" fillId="0" borderId="86" xfId="47" applyNumberFormat="1" applyFont="1" applyBorder="1" applyAlignment="1">
      <alignment horizontal="left" vertical="center" indent="4"/>
    </xf>
    <xf numFmtId="0" fontId="58" fillId="0" borderId="0" xfId="0" applyFont="1"/>
    <xf numFmtId="0" fontId="37" fillId="0" borderId="86" xfId="0" applyFont="1" applyBorder="1" applyAlignment="1">
      <alignment horizontal="left" vertical="center" indent="2"/>
    </xf>
    <xf numFmtId="0" fontId="37" fillId="0" borderId="86" xfId="47" applyFont="1" applyBorder="1" applyAlignment="1">
      <alignment horizontal="center" vertical="center"/>
    </xf>
    <xf numFmtId="0" fontId="37" fillId="0" borderId="86" xfId="47" applyFont="1" applyBorder="1" applyAlignment="1">
      <alignment horizontal="left" vertical="center" indent="2"/>
    </xf>
    <xf numFmtId="3" fontId="38" fillId="0" borderId="86" xfId="47" applyNumberFormat="1" applyFont="1" applyBorder="1" applyAlignment="1">
      <alignment horizontal="left" vertical="center" wrapText="1" indent="4"/>
    </xf>
    <xf numFmtId="0" fontId="39" fillId="0" borderId="86" xfId="0" applyFont="1" applyBorder="1" applyAlignment="1">
      <alignment horizontal="left" vertical="center" indent="4"/>
    </xf>
    <xf numFmtId="0" fontId="39" fillId="0" borderId="86" xfId="0" applyFont="1" applyBorder="1" applyAlignment="1">
      <alignment horizontal="center" vertical="center"/>
    </xf>
    <xf numFmtId="3" fontId="39" fillId="0" borderId="86" xfId="47" applyNumberFormat="1" applyFont="1" applyBorder="1" applyAlignment="1">
      <alignment horizontal="left" vertical="center" indent="4"/>
    </xf>
    <xf numFmtId="0" fontId="0" fillId="0" borderId="0" xfId="0" applyAlignment="1">
      <alignment vertical="top" wrapText="1"/>
    </xf>
    <xf numFmtId="0" fontId="64" fillId="21" borderId="0" xfId="0" applyFont="1" applyFill="1" applyAlignment="1">
      <alignment vertical="center" wrapText="1"/>
    </xf>
    <xf numFmtId="0" fontId="65" fillId="21" borderId="0" xfId="0" applyFont="1" applyFill="1" applyAlignment="1">
      <alignment vertical="center" wrapText="1"/>
    </xf>
    <xf numFmtId="0" fontId="65" fillId="21" borderId="0" xfId="0" applyFont="1" applyFill="1" applyAlignment="1">
      <alignment horizontal="center" vertical="center" wrapText="1"/>
    </xf>
    <xf numFmtId="0" fontId="71" fillId="21" borderId="29" xfId="0" applyFont="1" applyFill="1" applyBorder="1" applyAlignment="1">
      <alignment horizontal="center" vertical="center" wrapText="1"/>
    </xf>
    <xf numFmtId="0" fontId="51" fillId="0" borderId="0" xfId="0" applyFont="1"/>
    <xf numFmtId="0" fontId="51" fillId="21" borderId="0" xfId="0" applyFont="1" applyFill="1"/>
    <xf numFmtId="0" fontId="57" fillId="0" borderId="56" xfId="40" applyFont="1" applyBorder="1"/>
    <xf numFmtId="0" fontId="57" fillId="0" borderId="29" xfId="40" quotePrefix="1" applyFont="1" applyBorder="1" applyAlignment="1">
      <alignment horizontal="center" wrapText="1"/>
    </xf>
    <xf numFmtId="0" fontId="65" fillId="0" borderId="15" xfId="0" applyFont="1" applyBorder="1" applyAlignment="1">
      <alignment vertical="center"/>
    </xf>
    <xf numFmtId="0" fontId="65" fillId="0" borderId="15" xfId="0" applyFont="1" applyBorder="1" applyAlignment="1">
      <alignment horizontal="right" vertical="center"/>
    </xf>
    <xf numFmtId="0" fontId="85" fillId="0" borderId="0" xfId="0" applyFont="1"/>
    <xf numFmtId="0" fontId="65" fillId="0" borderId="0" xfId="0" applyFont="1" applyAlignment="1">
      <alignment horizontal="right" vertical="center"/>
    </xf>
    <xf numFmtId="0" fontId="87" fillId="0" borderId="163" xfId="0" applyFont="1" applyBorder="1" applyAlignment="1">
      <alignment horizontal="center" vertical="center" wrapText="1" readingOrder="1"/>
    </xf>
    <xf numFmtId="0" fontId="87" fillId="0" borderId="164" xfId="0" applyFont="1" applyBorder="1" applyAlignment="1">
      <alignment horizontal="center" vertical="center" wrapText="1" readingOrder="1"/>
    </xf>
    <xf numFmtId="0" fontId="88" fillId="29" borderId="165" xfId="0" applyFont="1" applyFill="1" applyBorder="1" applyAlignment="1">
      <alignment horizontal="center" wrapText="1" readingOrder="1"/>
    </xf>
    <xf numFmtId="171" fontId="89" fillId="29" borderId="166" xfId="0" applyNumberFormat="1" applyFont="1" applyFill="1" applyBorder="1" applyAlignment="1">
      <alignment horizontal="right" wrapText="1" readingOrder="1"/>
    </xf>
    <xf numFmtId="171" fontId="89" fillId="29" borderId="167" xfId="0" applyNumberFormat="1" applyFont="1" applyFill="1" applyBorder="1" applyAlignment="1">
      <alignment horizontal="right" wrapText="1" readingOrder="1"/>
    </xf>
    <xf numFmtId="172" fontId="89" fillId="29" borderId="167" xfId="0" applyNumberFormat="1" applyFont="1" applyFill="1" applyBorder="1" applyAlignment="1">
      <alignment horizontal="right" wrapText="1" readingOrder="1"/>
    </xf>
    <xf numFmtId="0" fontId="90" fillId="29" borderId="167" xfId="0" applyFont="1" applyFill="1" applyBorder="1" applyAlignment="1">
      <alignment horizontal="right" wrapText="1" readingOrder="1"/>
    </xf>
    <xf numFmtId="0" fontId="89" fillId="29" borderId="168" xfId="0" applyFont="1" applyFill="1" applyBorder="1" applyAlignment="1">
      <alignment horizontal="right" wrapText="1" readingOrder="1"/>
    </xf>
    <xf numFmtId="0" fontId="53" fillId="0" borderId="165" xfId="0" applyFont="1" applyBorder="1" applyAlignment="1">
      <alignment horizontal="left" wrapText="1" indent="1" readingOrder="1"/>
    </xf>
    <xf numFmtId="0" fontId="91" fillId="0" borderId="167" xfId="0" applyFont="1" applyBorder="1" applyAlignment="1">
      <alignment horizontal="right" wrapText="1" readingOrder="1"/>
    </xf>
    <xf numFmtId="0" fontId="91" fillId="0" borderId="169" xfId="0" applyFont="1" applyBorder="1" applyAlignment="1">
      <alignment horizontal="right" wrapText="1" readingOrder="1"/>
    </xf>
    <xf numFmtId="173" fontId="91" fillId="0" borderId="167" xfId="0" applyNumberFormat="1" applyFont="1" applyBorder="1" applyAlignment="1">
      <alignment horizontal="right" wrapText="1" readingOrder="1"/>
    </xf>
    <xf numFmtId="0" fontId="91" fillId="0" borderId="168" xfId="0" applyFont="1" applyBorder="1" applyAlignment="1">
      <alignment horizontal="right" wrapText="1" readingOrder="1"/>
    </xf>
    <xf numFmtId="171" fontId="91" fillId="0" borderId="167" xfId="0" applyNumberFormat="1" applyFont="1" applyBorder="1" applyAlignment="1">
      <alignment horizontal="right" wrapText="1" readingOrder="1"/>
    </xf>
    <xf numFmtId="171" fontId="91" fillId="0" borderId="169" xfId="0" applyNumberFormat="1" applyFont="1" applyBorder="1" applyAlignment="1">
      <alignment horizontal="right" wrapText="1" readingOrder="1"/>
    </xf>
    <xf numFmtId="0" fontId="92" fillId="29" borderId="165" xfId="0" applyFont="1" applyFill="1" applyBorder="1" applyAlignment="1">
      <alignment horizontal="left" wrapText="1" readingOrder="1"/>
    </xf>
    <xf numFmtId="0" fontId="89" fillId="29" borderId="166" xfId="0" applyFont="1" applyFill="1" applyBorder="1" applyAlignment="1">
      <alignment horizontal="right" wrapText="1" readingOrder="1"/>
    </xf>
    <xf numFmtId="173" fontId="89" fillId="29" borderId="167" xfId="0" applyNumberFormat="1" applyFont="1" applyFill="1" applyBorder="1" applyAlignment="1">
      <alignment horizontal="right" wrapText="1" readingOrder="1"/>
    </xf>
    <xf numFmtId="0" fontId="93" fillId="0" borderId="167" xfId="0" applyFont="1" applyBorder="1" applyAlignment="1">
      <alignment horizontal="right" wrapText="1" readingOrder="1"/>
    </xf>
    <xf numFmtId="0" fontId="93" fillId="0" borderId="168" xfId="0" applyFont="1" applyBorder="1" applyAlignment="1">
      <alignment horizontal="right" wrapText="1" readingOrder="1"/>
    </xf>
    <xf numFmtId="0" fontId="53" fillId="0" borderId="170" xfId="0" applyFont="1" applyBorder="1" applyAlignment="1">
      <alignment horizontal="left" wrapText="1" indent="1" readingOrder="1"/>
    </xf>
    <xf numFmtId="171" fontId="91" fillId="0" borderId="171" xfId="0" applyNumberFormat="1" applyFont="1" applyBorder="1" applyAlignment="1">
      <alignment horizontal="right" wrapText="1" readingOrder="1"/>
    </xf>
    <xf numFmtId="171" fontId="91" fillId="0" borderId="172" xfId="0" applyNumberFormat="1" applyFont="1" applyBorder="1" applyAlignment="1">
      <alignment horizontal="right" wrapText="1" readingOrder="1"/>
    </xf>
    <xf numFmtId="0" fontId="91" fillId="0" borderId="171" xfId="0" applyFont="1" applyBorder="1" applyAlignment="1">
      <alignment horizontal="right" wrapText="1" readingOrder="1"/>
    </xf>
    <xf numFmtId="0" fontId="93" fillId="0" borderId="171" xfId="0" applyFont="1" applyBorder="1" applyAlignment="1">
      <alignment horizontal="right" wrapText="1" readingOrder="1"/>
    </xf>
    <xf numFmtId="0" fontId="93" fillId="0" borderId="173" xfId="0" applyFont="1" applyBorder="1" applyAlignment="1">
      <alignment horizontal="right" wrapText="1" readingOrder="1"/>
    </xf>
    <xf numFmtId="0" fontId="88" fillId="29" borderId="174" xfId="0" applyFont="1" applyFill="1" applyBorder="1" applyAlignment="1">
      <alignment horizontal="center" wrapText="1" readingOrder="1"/>
    </xf>
    <xf numFmtId="171" fontId="89" fillId="29" borderId="175" xfId="0" applyNumberFormat="1" applyFont="1" applyFill="1" applyBorder="1" applyAlignment="1">
      <alignment horizontal="right" wrapText="1" readingOrder="1"/>
    </xf>
    <xf numFmtId="172" fontId="89" fillId="29" borderId="175" xfId="0" applyNumberFormat="1" applyFont="1" applyFill="1" applyBorder="1" applyAlignment="1">
      <alignment horizontal="right" wrapText="1" readingOrder="1"/>
    </xf>
    <xf numFmtId="0" fontId="90" fillId="29" borderId="175" xfId="0" applyFont="1" applyFill="1" applyBorder="1" applyAlignment="1">
      <alignment horizontal="right" wrapText="1" readingOrder="1"/>
    </xf>
    <xf numFmtId="0" fontId="89" fillId="29" borderId="176" xfId="0" applyFont="1" applyFill="1" applyBorder="1" applyAlignment="1">
      <alignment horizontal="right" wrapText="1" readingOrder="1"/>
    </xf>
    <xf numFmtId="0" fontId="93" fillId="0" borderId="165" xfId="0" applyFont="1" applyBorder="1" applyAlignment="1">
      <alignment horizontal="left" wrapText="1" indent="1" readingOrder="1"/>
    </xf>
    <xf numFmtId="0" fontId="93" fillId="0" borderId="170" xfId="0" applyFont="1" applyBorder="1" applyAlignment="1">
      <alignment horizontal="left" wrapText="1" indent="1" readingOrder="1"/>
    </xf>
    <xf numFmtId="0" fontId="91" fillId="0" borderId="172" xfId="0" applyFont="1" applyBorder="1" applyAlignment="1">
      <alignment horizontal="right" wrapText="1" readingOrder="1"/>
    </xf>
    <xf numFmtId="0" fontId="63" fillId="24" borderId="55" xfId="0" applyFont="1" applyFill="1" applyBorder="1" applyAlignment="1">
      <alignment horizontal="center" vertical="center"/>
    </xf>
    <xf numFmtId="0" fontId="94" fillId="0" borderId="0" xfId="0" applyFont="1" applyAlignment="1">
      <alignment horizontal="right"/>
    </xf>
    <xf numFmtId="0" fontId="65" fillId="0" borderId="177" xfId="0" applyFont="1" applyBorder="1" applyAlignment="1">
      <alignment horizontal="center"/>
    </xf>
    <xf numFmtId="0" fontId="65" fillId="0" borderId="178" xfId="0" applyFont="1" applyBorder="1" applyAlignment="1">
      <alignment horizontal="center"/>
    </xf>
    <xf numFmtId="164" fontId="65" fillId="0" borderId="178" xfId="78" applyFont="1" applyBorder="1" applyAlignment="1">
      <alignment horizontal="center"/>
    </xf>
    <xf numFmtId="14" fontId="65" fillId="0" borderId="178" xfId="0" applyNumberFormat="1" applyFont="1" applyBorder="1" applyAlignment="1">
      <alignment horizontal="center"/>
    </xf>
    <xf numFmtId="14" fontId="65" fillId="0" borderId="179" xfId="0" applyNumberFormat="1" applyFont="1" applyBorder="1" applyAlignment="1">
      <alignment horizontal="center"/>
    </xf>
    <xf numFmtId="168" fontId="65" fillId="0" borderId="178" xfId="78" applyNumberFormat="1" applyFont="1" applyBorder="1" applyAlignment="1">
      <alignment horizontal="center"/>
    </xf>
    <xf numFmtId="0" fontId="65" fillId="0" borderId="180" xfId="0" applyFont="1" applyBorder="1" applyAlignment="1">
      <alignment horizontal="center"/>
    </xf>
    <xf numFmtId="0" fontId="65" fillId="0" borderId="88" xfId="0" applyFont="1" applyBorder="1" applyAlignment="1">
      <alignment horizontal="center"/>
    </xf>
    <xf numFmtId="0" fontId="65" fillId="0" borderId="89" xfId="0" applyFont="1" applyBorder="1" applyAlignment="1">
      <alignment horizontal="center"/>
    </xf>
    <xf numFmtId="0" fontId="65" fillId="0" borderId="90" xfId="0" applyFont="1" applyBorder="1" applyAlignment="1">
      <alignment horizontal="center"/>
    </xf>
    <xf numFmtId="4" fontId="65" fillId="0" borderId="89" xfId="0" applyNumberFormat="1" applyFont="1" applyBorder="1" applyAlignment="1">
      <alignment horizontal="center"/>
    </xf>
    <xf numFmtId="14" fontId="65" fillId="0" borderId="89" xfId="0" applyNumberFormat="1" applyFont="1" applyBorder="1" applyAlignment="1">
      <alignment horizontal="center"/>
    </xf>
    <xf numFmtId="14" fontId="65" fillId="0" borderId="181" xfId="0" applyNumberFormat="1" applyFont="1" applyBorder="1" applyAlignment="1">
      <alignment horizontal="center"/>
    </xf>
    <xf numFmtId="0" fontId="0" fillId="0" borderId="180" xfId="0"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14" fontId="0" fillId="0" borderId="89" xfId="0" applyNumberFormat="1" applyBorder="1" applyAlignment="1">
      <alignment horizontal="center"/>
    </xf>
    <xf numFmtId="14" fontId="0" fillId="0" borderId="181" xfId="0" applyNumberFormat="1" applyBorder="1" applyAlignment="1">
      <alignment horizontal="center"/>
    </xf>
    <xf numFmtId="168" fontId="0" fillId="0" borderId="0" xfId="0" applyNumberFormat="1"/>
    <xf numFmtId="0" fontId="94" fillId="0" borderId="0" xfId="0" applyFont="1"/>
    <xf numFmtId="0" fontId="95" fillId="0" borderId="0" xfId="0" applyFont="1"/>
    <xf numFmtId="174" fontId="46" fillId="0" borderId="89" xfId="73" applyNumberFormat="1" applyBorder="1" applyAlignment="1">
      <alignment horizontal="center"/>
    </xf>
    <xf numFmtId="0" fontId="65" fillId="0" borderId="178" xfId="0" applyFont="1" applyBorder="1" applyAlignment="1">
      <alignment horizontal="left" wrapText="1"/>
    </xf>
    <xf numFmtId="168" fontId="65" fillId="0" borderId="178" xfId="78" applyNumberFormat="1" applyFont="1" applyBorder="1" applyAlignment="1">
      <alignment horizontal="left"/>
    </xf>
    <xf numFmtId="0" fontId="0" fillId="0" borderId="182" xfId="0" applyBorder="1" applyAlignment="1">
      <alignment horizontal="center"/>
    </xf>
    <xf numFmtId="0" fontId="0" fillId="0" borderId="183" xfId="0" applyBorder="1" applyAlignment="1">
      <alignment horizontal="center"/>
    </xf>
    <xf numFmtId="0" fontId="0" fillId="0" borderId="184" xfId="0" applyBorder="1" applyAlignment="1">
      <alignment horizontal="center"/>
    </xf>
    <xf numFmtId="4" fontId="65" fillId="0" borderId="178" xfId="0" applyNumberFormat="1" applyFont="1" applyBorder="1" applyAlignment="1">
      <alignment horizontal="center"/>
    </xf>
    <xf numFmtId="14" fontId="65" fillId="0" borderId="185" xfId="0" applyNumberFormat="1" applyFont="1" applyBorder="1" applyAlignment="1">
      <alignment horizontal="center"/>
    </xf>
    <xf numFmtId="14" fontId="65" fillId="0" borderId="91" xfId="0" applyNumberFormat="1" applyFont="1" applyBorder="1" applyAlignment="1">
      <alignment horizontal="center"/>
    </xf>
    <xf numFmtId="0" fontId="0" fillId="0" borderId="186" xfId="0" applyBorder="1"/>
    <xf numFmtId="14" fontId="0" fillId="0" borderId="91" xfId="0" applyNumberFormat="1" applyBorder="1" applyAlignment="1">
      <alignment horizontal="center"/>
    </xf>
    <xf numFmtId="0" fontId="0" fillId="0" borderId="92" xfId="0" applyBorder="1" applyAlignment="1">
      <alignment horizontal="center"/>
    </xf>
    <xf numFmtId="0" fontId="0" fillId="0" borderId="187" xfId="0" applyBorder="1" applyAlignment="1">
      <alignment horizontal="center"/>
    </xf>
    <xf numFmtId="0" fontId="0" fillId="0" borderId="93" xfId="0" applyBorder="1" applyAlignment="1">
      <alignment horizontal="center"/>
    </xf>
    <xf numFmtId="0" fontId="0" fillId="0" borderId="90" xfId="0" applyBorder="1" applyAlignment="1">
      <alignment horizontal="center"/>
    </xf>
    <xf numFmtId="174" fontId="46" fillId="0" borderId="90" xfId="73" applyNumberFormat="1" applyBorder="1" applyAlignment="1">
      <alignment horizontal="center"/>
    </xf>
    <xf numFmtId="0" fontId="96" fillId="0" borderId="0" xfId="0" applyFont="1" applyAlignment="1">
      <alignment horizontal="center" wrapText="1"/>
    </xf>
    <xf numFmtId="0" fontId="97" fillId="24" borderId="188" xfId="0" applyFont="1" applyFill="1" applyBorder="1" applyAlignment="1">
      <alignment horizontal="center" vertical="center"/>
    </xf>
    <xf numFmtId="0" fontId="97" fillId="24" borderId="189" xfId="0" applyFont="1" applyFill="1" applyBorder="1" applyAlignment="1">
      <alignment horizontal="center" vertical="center" wrapText="1"/>
    </xf>
    <xf numFmtId="17" fontId="97" fillId="30" borderId="190" xfId="0" quotePrefix="1" applyNumberFormat="1" applyFont="1" applyFill="1" applyBorder="1" applyAlignment="1">
      <alignment horizontal="center" vertical="center" wrapText="1"/>
    </xf>
    <xf numFmtId="17" fontId="97" fillId="30" borderId="190" xfId="0" applyNumberFormat="1" applyFont="1" applyFill="1" applyBorder="1" applyAlignment="1">
      <alignment horizontal="center" vertical="center" wrapText="1"/>
    </xf>
    <xf numFmtId="17" fontId="97" fillId="30" borderId="191" xfId="0" applyNumberFormat="1" applyFont="1" applyFill="1" applyBorder="1" applyAlignment="1">
      <alignment horizontal="center" vertical="center" wrapText="1"/>
    </xf>
    <xf numFmtId="174" fontId="46" fillId="0" borderId="91" xfId="73" applyNumberFormat="1" applyBorder="1" applyAlignment="1">
      <alignment horizontal="center"/>
    </xf>
    <xf numFmtId="0" fontId="0" fillId="0" borderId="91" xfId="0" applyBorder="1" applyAlignment="1">
      <alignment horizontal="center"/>
    </xf>
    <xf numFmtId="0" fontId="0" fillId="0" borderId="192" xfId="0" applyBorder="1" applyAlignment="1">
      <alignment horizontal="center"/>
    </xf>
    <xf numFmtId="0" fontId="0" fillId="0" borderId="193" xfId="0" applyBorder="1" applyAlignment="1">
      <alignment horizontal="center"/>
    </xf>
    <xf numFmtId="14" fontId="0" fillId="0" borderId="193" xfId="0" applyNumberFormat="1" applyBorder="1" applyAlignment="1">
      <alignment horizontal="center"/>
    </xf>
    <xf numFmtId="0" fontId="0" fillId="0" borderId="194" xfId="0" applyBorder="1" applyAlignment="1">
      <alignment horizontal="center"/>
    </xf>
    <xf numFmtId="14" fontId="0" fillId="0" borderId="0" xfId="0" applyNumberFormat="1" applyAlignment="1">
      <alignment horizontal="center"/>
    </xf>
    <xf numFmtId="0" fontId="96" fillId="0" borderId="0" xfId="0" applyFont="1"/>
    <xf numFmtId="0" fontId="0" fillId="0" borderId="195" xfId="0" applyBorder="1" applyAlignment="1">
      <alignment horizontal="center"/>
    </xf>
    <xf numFmtId="0" fontId="0" fillId="0" borderId="196" xfId="0" applyBorder="1" applyAlignment="1">
      <alignment horizontal="center"/>
    </xf>
    <xf numFmtId="14" fontId="65" fillId="0" borderId="197" xfId="0" applyNumberFormat="1" applyFont="1" applyBorder="1" applyAlignment="1">
      <alignment horizontal="center"/>
    </xf>
    <xf numFmtId="14" fontId="65" fillId="0" borderId="198" xfId="0" applyNumberFormat="1" applyFont="1" applyBorder="1" applyAlignment="1">
      <alignment horizontal="center"/>
    </xf>
    <xf numFmtId="14" fontId="0" fillId="0" borderId="198" xfId="0" applyNumberFormat="1" applyBorder="1" applyAlignment="1">
      <alignment horizontal="center"/>
    </xf>
    <xf numFmtId="0" fontId="0" fillId="0" borderId="199" xfId="0" applyBorder="1" applyAlignment="1">
      <alignment horizontal="center" vertical="center"/>
    </xf>
    <xf numFmtId="0" fontId="97" fillId="30" borderId="188" xfId="0" applyFont="1" applyFill="1" applyBorder="1" applyAlignment="1">
      <alignment horizontal="center" vertical="center"/>
    </xf>
    <xf numFmtId="168" fontId="65" fillId="0" borderId="185" xfId="78" applyNumberFormat="1" applyFont="1" applyBorder="1" applyAlignment="1">
      <alignment horizontal="left"/>
    </xf>
    <xf numFmtId="0" fontId="0" fillId="0" borderId="200" xfId="0" applyBorder="1" applyAlignment="1">
      <alignment horizontal="center"/>
    </xf>
    <xf numFmtId="0" fontId="0" fillId="0" borderId="201" xfId="0" applyBorder="1" applyAlignment="1">
      <alignment horizontal="center"/>
    </xf>
    <xf numFmtId="0" fontId="50" fillId="0" borderId="0" xfId="47" applyFont="1" applyAlignment="1">
      <alignment horizontal="center" vertical="center"/>
    </xf>
    <xf numFmtId="0" fontId="58" fillId="0" borderId="0" xfId="0" applyFont="1" applyAlignment="1">
      <alignment horizontal="left" vertical="center" indent="1"/>
    </xf>
    <xf numFmtId="0" fontId="47" fillId="0" borderId="0" xfId="35" applyAlignment="1" applyProtection="1">
      <alignment horizontal="center" vertical="center" wrapText="1"/>
    </xf>
    <xf numFmtId="0" fontId="24" fillId="0" borderId="0" xfId="35" applyFont="1" applyAlignment="1" applyProtection="1">
      <alignment horizontal="center" vertical="center" wrapText="1"/>
    </xf>
    <xf numFmtId="0" fontId="52" fillId="0" borderId="51" xfId="47" applyFont="1" applyBorder="1" applyAlignment="1">
      <alignment horizontal="center" vertical="center" wrapText="1"/>
    </xf>
    <xf numFmtId="0" fontId="26" fillId="0" borderId="29" xfId="0" applyFont="1" applyBorder="1" applyAlignment="1">
      <alignment horizontal="left" vertical="center" wrapText="1"/>
    </xf>
    <xf numFmtId="0" fontId="71" fillId="0" borderId="10" xfId="0" applyFont="1" applyBorder="1" applyAlignment="1">
      <alignment vertical="center" wrapText="1"/>
    </xf>
    <xf numFmtId="0" fontId="87" fillId="0" borderId="163" xfId="0" quotePrefix="1" applyFont="1" applyBorder="1" applyAlignment="1">
      <alignment horizontal="center" vertical="center" wrapText="1" readingOrder="1"/>
    </xf>
    <xf numFmtId="0" fontId="87" fillId="0" borderId="164" xfId="0" quotePrefix="1" applyFont="1" applyBorder="1" applyAlignment="1">
      <alignment horizontal="center" vertical="center" wrapText="1" readingOrder="1"/>
    </xf>
    <xf numFmtId="0" fontId="89" fillId="29" borderId="202" xfId="0" applyFont="1" applyFill="1" applyBorder="1" applyAlignment="1">
      <alignment horizontal="right" vertical="center" wrapText="1" readingOrder="1"/>
    </xf>
    <xf numFmtId="0" fontId="87" fillId="0" borderId="204" xfId="0" applyFont="1" applyBorder="1" applyAlignment="1">
      <alignment horizontal="center" vertical="center" wrapText="1" readingOrder="1"/>
    </xf>
    <xf numFmtId="0" fontId="0" fillId="0" borderId="6" xfId="0" applyBorder="1"/>
    <xf numFmtId="0" fontId="0" fillId="0" borderId="8" xfId="0" applyBorder="1"/>
    <xf numFmtId="0" fontId="65" fillId="0" borderId="9" xfId="0" applyFont="1" applyBorder="1"/>
    <xf numFmtId="0" fontId="65" fillId="0" borderId="55" xfId="0" applyFont="1" applyBorder="1"/>
    <xf numFmtId="0" fontId="65" fillId="0" borderId="12" xfId="0" applyFont="1" applyBorder="1"/>
    <xf numFmtId="0" fontId="65" fillId="0" borderId="25" xfId="0" applyFont="1" applyBorder="1"/>
    <xf numFmtId="0" fontId="65" fillId="0" borderId="13" xfId="0" applyFont="1" applyBorder="1"/>
    <xf numFmtId="0" fontId="65" fillId="0" borderId="25" xfId="0" applyFont="1" applyBorder="1" applyAlignment="1">
      <alignment wrapText="1"/>
    </xf>
    <xf numFmtId="0" fontId="65" fillId="0" borderId="25" xfId="0" applyFont="1" applyBorder="1" applyAlignment="1">
      <alignment horizontal="left" vertical="center"/>
    </xf>
    <xf numFmtId="0" fontId="65" fillId="0" borderId="20" xfId="0" applyFont="1" applyBorder="1"/>
    <xf numFmtId="0" fontId="0" fillId="0" borderId="0" xfId="0" applyAlignment="1">
      <alignment wrapText="1"/>
    </xf>
    <xf numFmtId="3" fontId="91" fillId="0" borderId="167" xfId="0" applyNumberFormat="1" applyFont="1" applyBorder="1" applyAlignment="1">
      <alignment horizontal="right" wrapText="1" readingOrder="1"/>
    </xf>
    <xf numFmtId="3" fontId="91" fillId="0" borderId="171" xfId="0" applyNumberFormat="1" applyFont="1" applyBorder="1" applyAlignment="1">
      <alignment horizontal="right" wrapText="1" readingOrder="1"/>
    </xf>
    <xf numFmtId="3" fontId="89" fillId="29" borderId="166" xfId="0" applyNumberFormat="1" applyFont="1" applyFill="1" applyBorder="1" applyAlignment="1">
      <alignment horizontal="right" wrapText="1" readingOrder="1"/>
    </xf>
    <xf numFmtId="9" fontId="91" fillId="0" borderId="167" xfId="73" applyFont="1" applyBorder="1" applyAlignment="1">
      <alignment horizontal="right" wrapText="1" readingOrder="1"/>
    </xf>
    <xf numFmtId="9" fontId="91" fillId="0" borderId="168" xfId="73" applyFont="1" applyBorder="1" applyAlignment="1">
      <alignment horizontal="right" wrapText="1" readingOrder="1"/>
    </xf>
    <xf numFmtId="0" fontId="52" fillId="0" borderId="0" xfId="40" applyFont="1" applyAlignment="1">
      <alignment wrapText="1"/>
    </xf>
    <xf numFmtId="0" fontId="58" fillId="0" borderId="6" xfId="40" applyFont="1" applyBorder="1" applyAlignment="1">
      <alignment horizontal="justify" vertical="center" wrapText="1"/>
    </xf>
    <xf numFmtId="0" fontId="98" fillId="0" borderId="15" xfId="35" applyFont="1" applyBorder="1" applyAlignment="1" applyProtection="1">
      <alignment horizontal="center" vertical="center"/>
    </xf>
    <xf numFmtId="0" fontId="0" fillId="0" borderId="14" xfId="0" applyBorder="1" applyAlignment="1">
      <alignment vertical="center"/>
    </xf>
    <xf numFmtId="0" fontId="58" fillId="0" borderId="9" xfId="40" applyFont="1" applyBorder="1" applyAlignment="1">
      <alignment horizontal="justify" vertical="center" wrapText="1"/>
    </xf>
    <xf numFmtId="0" fontId="0" fillId="0" borderId="6" xfId="0" applyBorder="1" applyAlignment="1">
      <alignment vertical="center" wrapText="1"/>
    </xf>
    <xf numFmtId="0" fontId="47" fillId="0" borderId="7" xfId="35" applyBorder="1" applyAlignment="1" applyProtection="1">
      <alignment horizontal="center" vertical="center"/>
    </xf>
    <xf numFmtId="0" fontId="47" fillId="0" borderId="7" xfId="35" applyBorder="1" applyAlignment="1" applyProtection="1">
      <alignment horizontal="center" vertical="center" wrapText="1"/>
    </xf>
    <xf numFmtId="0" fontId="47" fillId="0" borderId="10" xfId="35" applyBorder="1" applyAlignment="1" applyProtection="1">
      <alignment horizontal="center" vertical="center" wrapText="1"/>
    </xf>
    <xf numFmtId="0" fontId="47" fillId="0" borderId="0" xfId="35" applyAlignment="1" applyProtection="1">
      <alignment vertical="center"/>
    </xf>
    <xf numFmtId="0" fontId="44" fillId="0" borderId="86" xfId="0" applyFont="1" applyBorder="1" applyAlignment="1">
      <alignment horizontal="left" vertical="center" indent="4"/>
    </xf>
    <xf numFmtId="0" fontId="44" fillId="0" borderId="86" xfId="0" applyFont="1" applyBorder="1" applyAlignment="1">
      <alignment horizontal="center" vertical="center"/>
    </xf>
    <xf numFmtId="0" fontId="44" fillId="0" borderId="86" xfId="47" applyFont="1" applyBorder="1" applyAlignment="1">
      <alignment horizontal="center" vertical="center"/>
    </xf>
    <xf numFmtId="0" fontId="99" fillId="0" borderId="86" xfId="0" applyFont="1" applyBorder="1" applyAlignment="1">
      <alignment horizontal="center" vertical="center"/>
    </xf>
    <xf numFmtId="3" fontId="44" fillId="0" borderId="86" xfId="47" applyNumberFormat="1" applyFont="1" applyBorder="1" applyAlignment="1">
      <alignment horizontal="left" vertical="center" indent="4"/>
    </xf>
    <xf numFmtId="0" fontId="100" fillId="0" borderId="178" xfId="0" applyFont="1" applyBorder="1" applyAlignment="1">
      <alignment horizontal="center"/>
    </xf>
    <xf numFmtId="14" fontId="100" fillId="0" borderId="178" xfId="0" applyNumberFormat="1" applyFont="1" applyBorder="1" applyAlignment="1">
      <alignment horizontal="center"/>
    </xf>
    <xf numFmtId="0" fontId="101" fillId="0" borderId="0" xfId="47" applyFont="1"/>
    <xf numFmtId="0" fontId="85" fillId="0" borderId="0" xfId="0" applyFont="1" applyAlignment="1">
      <alignment horizontal="left" vertical="center"/>
    </xf>
    <xf numFmtId="0" fontId="0" fillId="0" borderId="0" xfId="0" applyAlignment="1">
      <alignment vertical="center" wrapText="1"/>
    </xf>
    <xf numFmtId="0" fontId="58" fillId="0" borderId="97" xfId="47" applyFont="1" applyBorder="1" applyAlignment="1">
      <alignment horizontal="left" vertical="center" wrapText="1"/>
    </xf>
    <xf numFmtId="0" fontId="58" fillId="0" borderId="98" xfId="47" quotePrefix="1" applyFont="1" applyBorder="1" applyAlignment="1">
      <alignment horizontal="center" vertical="center"/>
    </xf>
    <xf numFmtId="0" fontId="47" fillId="0" borderId="0" xfId="35" applyAlignment="1" applyProtection="1"/>
    <xf numFmtId="0" fontId="52" fillId="0" borderId="205" xfId="47" applyFont="1" applyBorder="1" applyAlignment="1">
      <alignment horizontal="center" vertical="center" wrapText="1"/>
    </xf>
    <xf numFmtId="0" fontId="52" fillId="0" borderId="206" xfId="47" applyFont="1" applyBorder="1" applyAlignment="1">
      <alignment horizontal="center" vertical="center" wrapText="1"/>
    </xf>
    <xf numFmtId="0" fontId="52" fillId="0" borderId="0" xfId="47" applyFont="1" applyAlignment="1">
      <alignment horizontal="center" vertical="center" wrapText="1"/>
    </xf>
    <xf numFmtId="0" fontId="51" fillId="0" borderId="83" xfId="40" applyFont="1" applyBorder="1" applyAlignment="1">
      <alignment horizontal="left" vertical="center" wrapText="1"/>
    </xf>
    <xf numFmtId="0" fontId="100" fillId="0" borderId="0" xfId="40" applyFont="1" applyAlignment="1">
      <alignment vertical="center"/>
    </xf>
    <xf numFmtId="0" fontId="51" fillId="0" borderId="35" xfId="40" applyFont="1" applyBorder="1" applyAlignment="1">
      <alignment vertical="center" wrapText="1"/>
    </xf>
    <xf numFmtId="0" fontId="51" fillId="0" borderId="94" xfId="40" applyFont="1" applyBorder="1" applyAlignment="1">
      <alignment vertical="center" wrapText="1"/>
    </xf>
    <xf numFmtId="0" fontId="74" fillId="0" borderId="71" xfId="40" applyFont="1" applyBorder="1" applyAlignment="1">
      <alignment horizontal="center" vertical="center" wrapText="1"/>
    </xf>
    <xf numFmtId="0" fontId="74" fillId="0" borderId="67" xfId="40" applyFont="1" applyBorder="1" applyAlignment="1">
      <alignment horizontal="center" vertical="center" wrapText="1"/>
    </xf>
    <xf numFmtId="0" fontId="102" fillId="0" borderId="0" xfId="40" applyFont="1" applyAlignment="1">
      <alignment vertical="center"/>
    </xf>
    <xf numFmtId="0" fontId="52" fillId="0" borderId="44" xfId="40" applyFont="1" applyBorder="1" applyAlignment="1">
      <alignment vertical="center" wrapText="1"/>
    </xf>
    <xf numFmtId="0" fontId="51" fillId="0" borderId="57" xfId="40" applyFont="1" applyBorder="1" applyAlignment="1">
      <alignment horizontal="left" vertical="center" wrapText="1"/>
    </xf>
    <xf numFmtId="0" fontId="51" fillId="0" borderId="35" xfId="40" applyFont="1" applyBorder="1" applyAlignment="1">
      <alignment horizontal="left" vertical="center" wrapText="1"/>
    </xf>
    <xf numFmtId="0" fontId="74" fillId="0" borderId="66" xfId="40" applyFont="1" applyBorder="1" applyAlignment="1">
      <alignment horizontal="center" vertical="center" wrapText="1"/>
    </xf>
    <xf numFmtId="0" fontId="74" fillId="0" borderId="68" xfId="40" applyFont="1" applyBorder="1" applyAlignment="1">
      <alignment horizontal="center" vertical="center" wrapText="1"/>
    </xf>
    <xf numFmtId="0" fontId="74" fillId="0" borderId="0" xfId="40" applyFont="1" applyAlignment="1">
      <alignment horizontal="center" vertical="center" wrapText="1"/>
    </xf>
    <xf numFmtId="0" fontId="52" fillId="0" borderId="75" xfId="40" applyFont="1" applyBorder="1" applyAlignment="1">
      <alignment horizontal="center" vertical="center" wrapText="1"/>
    </xf>
    <xf numFmtId="0" fontId="51" fillId="0" borderId="53" xfId="40" applyFont="1" applyBorder="1" applyAlignment="1">
      <alignment horizontal="left" vertical="center" wrapText="1"/>
    </xf>
    <xf numFmtId="0" fontId="74" fillId="0" borderId="51" xfId="40" applyFont="1" applyBorder="1" applyAlignment="1">
      <alignment horizontal="center" vertical="center" wrapText="1"/>
    </xf>
    <xf numFmtId="0" fontId="65" fillId="0" borderId="0" xfId="0" applyFont="1" applyAlignment="1">
      <alignment wrapText="1"/>
    </xf>
    <xf numFmtId="0" fontId="74" fillId="0" borderId="67" xfId="40" quotePrefix="1" applyFont="1" applyBorder="1" applyAlignment="1">
      <alignment horizontal="center" vertical="center" wrapText="1"/>
    </xf>
    <xf numFmtId="0" fontId="65" fillId="0" borderId="0" xfId="40" applyFont="1"/>
    <xf numFmtId="0" fontId="64" fillId="0" borderId="0" xfId="40" applyFont="1"/>
    <xf numFmtId="0" fontId="64" fillId="0" borderId="0" xfId="47" applyFont="1" applyAlignment="1">
      <alignment horizontal="left"/>
    </xf>
    <xf numFmtId="0" fontId="64" fillId="0" borderId="0" xfId="40" applyFont="1" applyAlignment="1">
      <alignment horizontal="center"/>
    </xf>
    <xf numFmtId="0" fontId="71" fillId="0" borderId="206" xfId="47" applyFont="1" applyBorder="1" applyAlignment="1">
      <alignment horizontal="center" vertical="center" wrapText="1"/>
    </xf>
    <xf numFmtId="0" fontId="71" fillId="0" borderId="77" xfId="47" applyFont="1" applyBorder="1" applyAlignment="1">
      <alignment horizontal="center" vertical="center" wrapText="1"/>
    </xf>
    <xf numFmtId="0" fontId="71" fillId="0" borderId="51" xfId="47" applyFont="1" applyBorder="1" applyAlignment="1">
      <alignment horizontal="center" vertical="center" wrapText="1"/>
    </xf>
    <xf numFmtId="0" fontId="71" fillId="0" borderId="0" xfId="47" applyFont="1" applyAlignment="1">
      <alignment horizontal="center" vertical="center" wrapText="1"/>
    </xf>
    <xf numFmtId="0" fontId="74" fillId="0" borderId="69" xfId="40" applyFont="1" applyBorder="1" applyAlignment="1">
      <alignment horizontal="center" vertical="center" wrapText="1"/>
    </xf>
    <xf numFmtId="0" fontId="74" fillId="0" borderId="37" xfId="40" applyFont="1" applyBorder="1" applyAlignment="1">
      <alignment horizontal="center" vertical="center" wrapText="1"/>
    </xf>
    <xf numFmtId="0" fontId="74" fillId="0" borderId="25" xfId="40" applyFont="1" applyBorder="1" applyAlignment="1">
      <alignment horizontal="center" vertical="center" wrapText="1"/>
    </xf>
    <xf numFmtId="0" fontId="74" fillId="0" borderId="67" xfId="40" quotePrefix="1" applyFont="1" applyBorder="1" applyAlignment="1">
      <alignment vertical="center" wrapText="1"/>
    </xf>
    <xf numFmtId="0" fontId="74" fillId="0" borderId="70" xfId="40" applyFont="1" applyBorder="1" applyAlignment="1">
      <alignment horizontal="center" vertical="center" wrapText="1"/>
    </xf>
    <xf numFmtId="0" fontId="74" fillId="0" borderId="73" xfId="40" quotePrefix="1" applyFont="1" applyBorder="1" applyAlignment="1">
      <alignment horizontal="center" vertical="center" wrapText="1"/>
    </xf>
    <xf numFmtId="0" fontId="71" fillId="0" borderId="0" xfId="40" applyFont="1" applyAlignment="1">
      <alignment horizontal="center" vertical="center" wrapText="1"/>
    </xf>
    <xf numFmtId="0" fontId="74" fillId="0" borderId="45" xfId="40" applyFont="1" applyBorder="1" applyAlignment="1">
      <alignment horizontal="center" vertical="center" wrapText="1"/>
    </xf>
    <xf numFmtId="16" fontId="74" fillId="0" borderId="0" xfId="40" applyNumberFormat="1" applyFont="1" applyAlignment="1">
      <alignment horizontal="center" vertical="center" wrapText="1"/>
    </xf>
    <xf numFmtId="0" fontId="74" fillId="0" borderId="50" xfId="40" applyFont="1" applyBorder="1" applyAlignment="1">
      <alignment horizontal="center" vertical="center" wrapText="1"/>
    </xf>
    <xf numFmtId="16" fontId="74" fillId="0" borderId="50" xfId="40" applyNumberFormat="1" applyFont="1" applyBorder="1" applyAlignment="1">
      <alignment horizontal="center" vertical="center" wrapText="1"/>
    </xf>
    <xf numFmtId="0" fontId="65" fillId="0" borderId="0" xfId="40" applyFont="1" applyAlignment="1">
      <alignment horizontal="center" vertical="center" wrapText="1"/>
    </xf>
    <xf numFmtId="0" fontId="74" fillId="0" borderId="0" xfId="40" applyFont="1"/>
    <xf numFmtId="0" fontId="71" fillId="0" borderId="0" xfId="40" applyFont="1" applyAlignment="1">
      <alignment horizontal="center"/>
    </xf>
    <xf numFmtId="0" fontId="74" fillId="0" borderId="0" xfId="40" applyFont="1" applyAlignment="1">
      <alignment vertical="center"/>
    </xf>
    <xf numFmtId="0" fontId="71" fillId="0" borderId="0" xfId="40" applyFont="1" applyAlignment="1">
      <alignment horizontal="justify" vertical="center" wrapText="1"/>
    </xf>
    <xf numFmtId="0" fontId="74" fillId="0" borderId="83" xfId="40" applyFont="1" applyBorder="1" applyAlignment="1">
      <alignment horizontal="left" vertical="center" wrapText="1"/>
    </xf>
    <xf numFmtId="0" fontId="74" fillId="0" borderId="35" xfId="40" applyFont="1" applyBorder="1" applyAlignment="1">
      <alignment horizontal="left" vertical="center" wrapText="1"/>
    </xf>
    <xf numFmtId="0" fontId="74" fillId="0" borderId="80" xfId="40" applyFont="1" applyBorder="1" applyAlignment="1">
      <alignment horizontal="left" vertical="center" wrapText="1"/>
    </xf>
    <xf numFmtId="0" fontId="74" fillId="0" borderId="98" xfId="40" applyFont="1" applyBorder="1" applyAlignment="1">
      <alignment vertical="center" wrapText="1"/>
    </xf>
    <xf numFmtId="0" fontId="74" fillId="0" borderId="36" xfId="40" applyFont="1" applyBorder="1" applyAlignment="1">
      <alignment horizontal="left" vertical="center" wrapText="1"/>
    </xf>
    <xf numFmtId="0" fontId="74" fillId="0" borderId="101" xfId="40" applyFont="1" applyBorder="1" applyAlignment="1">
      <alignment horizontal="left" vertical="center" wrapText="1"/>
    </xf>
    <xf numFmtId="0" fontId="74" fillId="0" borderId="89" xfId="40" applyFont="1" applyBorder="1" applyAlignment="1">
      <alignment horizontal="center" vertical="center" wrapText="1"/>
    </xf>
    <xf numFmtId="0" fontId="74" fillId="0" borderId="102" xfId="40" applyFont="1" applyBorder="1" applyAlignment="1">
      <alignment horizontal="center" vertical="center" wrapText="1"/>
    </xf>
    <xf numFmtId="0" fontId="74" fillId="0" borderId="0" xfId="40" applyFont="1" applyAlignment="1">
      <alignment horizontal="justify" vertical="center" wrapText="1"/>
    </xf>
    <xf numFmtId="16" fontId="74" fillId="0" borderId="72" xfId="40" applyNumberFormat="1" applyFont="1" applyBorder="1" applyAlignment="1">
      <alignment horizontal="center" vertical="center" wrapText="1"/>
    </xf>
    <xf numFmtId="0" fontId="74" fillId="0" borderId="66" xfId="40" quotePrefix="1" applyFont="1" applyBorder="1" applyAlignment="1">
      <alignment horizontal="center" vertical="center" wrapText="1"/>
    </xf>
    <xf numFmtId="49" fontId="71" fillId="0" borderId="0" xfId="40" applyNumberFormat="1" applyFont="1" applyAlignment="1">
      <alignment horizontal="center" vertical="center" wrapText="1"/>
    </xf>
    <xf numFmtId="0" fontId="74" fillId="0" borderId="0" xfId="40" applyFont="1" applyAlignment="1">
      <alignment vertical="center" wrapText="1"/>
    </xf>
    <xf numFmtId="49" fontId="74" fillId="0" borderId="37" xfId="40" applyNumberFormat="1" applyFont="1" applyBorder="1" applyAlignment="1">
      <alignment horizontal="center" vertical="center" wrapText="1"/>
    </xf>
    <xf numFmtId="49" fontId="74" fillId="0" borderId="66" xfId="40" applyNumberFormat="1" applyFont="1" applyBorder="1" applyAlignment="1">
      <alignment horizontal="center" vertical="center" wrapText="1"/>
    </xf>
    <xf numFmtId="49" fontId="74" fillId="0" borderId="72" xfId="40" applyNumberFormat="1" applyFont="1" applyBorder="1" applyAlignment="1">
      <alignment horizontal="center" vertical="center" wrapText="1"/>
    </xf>
    <xf numFmtId="49" fontId="74" fillId="0" borderId="67" xfId="40" applyNumberFormat="1" applyFont="1" applyBorder="1" applyAlignment="1">
      <alignment horizontal="center" vertical="center" wrapText="1"/>
    </xf>
    <xf numFmtId="49" fontId="74" fillId="0" borderId="97" xfId="40" applyNumberFormat="1" applyFont="1" applyBorder="1" applyAlignment="1">
      <alignment horizontal="center" vertical="center" wrapText="1"/>
    </xf>
    <xf numFmtId="49" fontId="74" fillId="0" borderId="68" xfId="40" applyNumberFormat="1" applyFont="1" applyBorder="1" applyAlignment="1">
      <alignment horizontal="center" vertical="center" wrapText="1"/>
    </xf>
    <xf numFmtId="49" fontId="74" fillId="0" borderId="38" xfId="40" applyNumberFormat="1" applyFont="1" applyBorder="1" applyAlignment="1">
      <alignment horizontal="center" vertical="center" wrapText="1"/>
    </xf>
    <xf numFmtId="49" fontId="74" fillId="0" borderId="103" xfId="40" applyNumberFormat="1" applyFont="1" applyBorder="1" applyAlignment="1">
      <alignment horizontal="center" vertical="center" wrapText="1"/>
    </xf>
    <xf numFmtId="49" fontId="103" fillId="0" borderId="66" xfId="40" applyNumberFormat="1" applyFont="1" applyBorder="1" applyAlignment="1">
      <alignment horizontal="center" vertical="center" wrapText="1"/>
    </xf>
    <xf numFmtId="49" fontId="103" fillId="0" borderId="72" xfId="40" applyNumberFormat="1" applyFont="1" applyBorder="1" applyAlignment="1">
      <alignment horizontal="center" vertical="center" wrapText="1"/>
    </xf>
    <xf numFmtId="49" fontId="103" fillId="0" borderId="48" xfId="40" applyNumberFormat="1" applyFont="1" applyBorder="1" applyAlignment="1">
      <alignment horizontal="center" vertical="center" wrapText="1"/>
    </xf>
    <xf numFmtId="49" fontId="103" fillId="0" borderId="54" xfId="40" applyNumberFormat="1" applyFont="1" applyBorder="1" applyAlignment="1">
      <alignment horizontal="center" vertical="center" wrapText="1"/>
    </xf>
    <xf numFmtId="49" fontId="74" fillId="0" borderId="0" xfId="40" applyNumberFormat="1" applyFont="1" applyAlignment="1">
      <alignment horizontal="center" vertical="center" wrapText="1"/>
    </xf>
    <xf numFmtId="49" fontId="74" fillId="0" borderId="69" xfId="40" applyNumberFormat="1" applyFont="1" applyBorder="1" applyAlignment="1">
      <alignment horizontal="center" vertical="center" wrapText="1"/>
    </xf>
    <xf numFmtId="49" fontId="74" fillId="0" borderId="71" xfId="40" applyNumberFormat="1" applyFont="1" applyBorder="1" applyAlignment="1">
      <alignment horizontal="center" vertical="center" wrapText="1"/>
    </xf>
    <xf numFmtId="49" fontId="74" fillId="0" borderId="70" xfId="40" applyNumberFormat="1" applyFont="1" applyBorder="1" applyAlignment="1">
      <alignment horizontal="center" vertical="center" wrapText="1"/>
    </xf>
    <xf numFmtId="49" fontId="74" fillId="0" borderId="73" xfId="40" applyNumberFormat="1" applyFont="1" applyBorder="1" applyAlignment="1">
      <alignment horizontal="center" vertical="center" wrapText="1"/>
    </xf>
    <xf numFmtId="0" fontId="74" fillId="0" borderId="0" xfId="40" applyFont="1" applyAlignment="1">
      <alignment horizontal="left" vertical="center" wrapText="1"/>
    </xf>
    <xf numFmtId="0" fontId="104" fillId="0" borderId="0" xfId="40" applyFont="1" applyAlignment="1">
      <alignment vertical="center" wrapText="1"/>
    </xf>
    <xf numFmtId="49" fontId="104" fillId="0" borderId="0" xfId="40" applyNumberFormat="1" applyFont="1" applyAlignment="1">
      <alignment horizontal="center" vertical="center" wrapText="1"/>
    </xf>
    <xf numFmtId="0" fontId="58" fillId="0" borderId="97" xfId="40" applyFont="1" applyBorder="1" applyAlignment="1">
      <alignment vertical="center"/>
    </xf>
    <xf numFmtId="0" fontId="58" fillId="0" borderId="104" xfId="47" quotePrefix="1" applyFont="1" applyBorder="1" applyAlignment="1">
      <alignment horizontal="center" vertical="center"/>
    </xf>
    <xf numFmtId="0" fontId="58" fillId="0" borderId="60" xfId="47" applyFont="1" applyBorder="1" applyAlignment="1">
      <alignment horizontal="left" vertical="center" wrapText="1"/>
    </xf>
    <xf numFmtId="0" fontId="105" fillId="0" borderId="0" xfId="40" applyFont="1"/>
    <xf numFmtId="0" fontId="51" fillId="0" borderId="13" xfId="40" applyFont="1" applyBorder="1" applyAlignment="1">
      <alignment horizontal="left" vertical="center" wrapText="1"/>
    </xf>
    <xf numFmtId="0" fontId="71" fillId="0" borderId="49" xfId="47" applyFont="1" applyBorder="1" applyAlignment="1">
      <alignment horizontal="center" vertical="center" wrapText="1"/>
    </xf>
    <xf numFmtId="0" fontId="71" fillId="0" borderId="50" xfId="47" applyFont="1" applyBorder="1" applyAlignment="1">
      <alignment horizontal="center" vertical="center" wrapText="1"/>
    </xf>
    <xf numFmtId="0" fontId="56" fillId="0" borderId="25" xfId="0" applyFont="1" applyBorder="1"/>
    <xf numFmtId="0" fontId="56" fillId="0" borderId="25" xfId="0" applyFont="1" applyBorder="1" applyAlignment="1">
      <alignment wrapText="1"/>
    </xf>
    <xf numFmtId="0" fontId="56" fillId="0" borderId="13" xfId="0" applyFont="1" applyBorder="1"/>
    <xf numFmtId="0" fontId="56" fillId="0" borderId="0" xfId="0" applyFont="1" applyAlignment="1">
      <alignment vertical="center"/>
    </xf>
    <xf numFmtId="0" fontId="51" fillId="0" borderId="0" xfId="40" applyFont="1" applyAlignment="1">
      <alignment horizontal="left" vertical="top" wrapText="1" indent="1"/>
    </xf>
    <xf numFmtId="0" fontId="64" fillId="23" borderId="105" xfId="0" applyFont="1" applyFill="1" applyBorder="1" applyAlignment="1">
      <alignment horizontal="center" vertical="center"/>
    </xf>
    <xf numFmtId="0" fontId="64" fillId="23" borderId="106" xfId="0" applyFont="1" applyFill="1" applyBorder="1" applyAlignment="1">
      <alignment horizontal="center" vertical="center"/>
    </xf>
    <xf numFmtId="0" fontId="64" fillId="23" borderId="107" xfId="0" applyFont="1" applyFill="1" applyBorder="1" applyAlignment="1">
      <alignment horizontal="center" vertical="center"/>
    </xf>
    <xf numFmtId="0" fontId="56" fillId="0" borderId="0" xfId="0" quotePrefix="1" applyFont="1" applyAlignment="1">
      <alignment horizontal="left" indent="2"/>
    </xf>
    <xf numFmtId="0" fontId="4" fillId="0" borderId="13" xfId="40" applyFont="1" applyBorder="1" applyAlignment="1">
      <alignment vertical="center"/>
    </xf>
    <xf numFmtId="0" fontId="19" fillId="0" borderId="13" xfId="40" applyFont="1" applyBorder="1" applyAlignment="1">
      <alignment vertical="center"/>
    </xf>
    <xf numFmtId="0" fontId="31" fillId="0" borderId="0" xfId="0" applyFont="1"/>
    <xf numFmtId="0" fontId="31" fillId="29" borderId="203" xfId="0" applyFont="1" applyFill="1" applyBorder="1" applyAlignment="1">
      <alignment vertical="center" wrapText="1"/>
    </xf>
    <xf numFmtId="0" fontId="0" fillId="0" borderId="15" xfId="0" applyBorder="1"/>
    <xf numFmtId="0" fontId="80" fillId="0" borderId="0" xfId="0" applyFont="1" applyAlignment="1">
      <alignment vertical="center"/>
    </xf>
    <xf numFmtId="0" fontId="0" fillId="0" borderId="0" xfId="0" applyAlignment="1">
      <alignment horizontal="left" vertical="center" wrapText="1"/>
    </xf>
    <xf numFmtId="0" fontId="50" fillId="31" borderId="232" xfId="0" applyFont="1" applyFill="1" applyBorder="1" applyAlignment="1">
      <alignment horizontal="center" vertical="center"/>
    </xf>
    <xf numFmtId="0" fontId="58" fillId="26" borderId="29" xfId="0" applyFont="1" applyFill="1" applyBorder="1" applyAlignment="1">
      <alignment horizontal="left" vertical="center" wrapText="1"/>
    </xf>
    <xf numFmtId="0" fontId="58" fillId="26" borderId="55" xfId="0" applyFont="1" applyFill="1" applyBorder="1" applyAlignment="1">
      <alignment horizontal="left" vertical="center" wrapText="1"/>
    </xf>
    <xf numFmtId="0" fontId="0" fillId="0" borderId="10" xfId="0" applyBorder="1" applyAlignment="1">
      <alignment horizontal="left" vertical="center" wrapText="1"/>
    </xf>
    <xf numFmtId="0" fontId="51" fillId="26" borderId="0" xfId="0" applyFont="1" applyFill="1"/>
    <xf numFmtId="0" fontId="115" fillId="26" borderId="0" xfId="0" applyFont="1" applyFill="1"/>
    <xf numFmtId="0" fontId="115" fillId="0" borderId="0" xfId="0" applyFont="1"/>
    <xf numFmtId="0" fontId="0" fillId="0" borderId="0" xfId="0" applyAlignment="1">
      <alignment horizontal="center" vertical="center" wrapText="1"/>
    </xf>
    <xf numFmtId="0" fontId="116" fillId="0" borderId="0" xfId="117" applyFill="1" applyBorder="1" applyAlignment="1">
      <alignment vertical="center" wrapText="1"/>
    </xf>
    <xf numFmtId="0" fontId="51" fillId="35" borderId="0" xfId="0" applyFont="1" applyFill="1"/>
    <xf numFmtId="0" fontId="115" fillId="35" borderId="0" xfId="0" applyFont="1" applyFill="1"/>
    <xf numFmtId="0" fontId="96" fillId="0" borderId="0" xfId="0" applyFont="1" applyAlignment="1">
      <alignment wrapText="1"/>
    </xf>
    <xf numFmtId="0" fontId="106" fillId="26" borderId="108" xfId="0" applyFont="1" applyFill="1" applyBorder="1" applyAlignment="1">
      <alignment horizontal="center" vertical="center" wrapText="1"/>
    </xf>
    <xf numFmtId="0" fontId="106" fillId="26" borderId="109" xfId="0" applyFont="1" applyFill="1" applyBorder="1" applyAlignment="1">
      <alignment horizontal="center" vertical="center" wrapText="1"/>
    </xf>
    <xf numFmtId="0" fontId="106" fillId="26" borderId="110" xfId="0" applyFont="1" applyFill="1" applyBorder="1" applyAlignment="1">
      <alignment horizontal="center" vertical="center" wrapText="1"/>
    </xf>
    <xf numFmtId="0" fontId="106" fillId="26" borderId="135" xfId="0" applyFont="1" applyFill="1" applyBorder="1" applyAlignment="1">
      <alignment horizontal="center" vertical="center" wrapText="1"/>
    </xf>
    <xf numFmtId="0" fontId="106" fillId="26" borderId="247" xfId="0" applyFont="1" applyFill="1" applyBorder="1" applyAlignment="1">
      <alignment horizontal="center" vertical="center" wrapText="1"/>
    </xf>
    <xf numFmtId="0" fontId="106" fillId="26" borderId="248" xfId="0" applyFont="1" applyFill="1" applyBorder="1" applyAlignment="1">
      <alignment horizontal="center" vertical="center" wrapText="1"/>
    </xf>
    <xf numFmtId="0" fontId="106" fillId="26" borderId="23" xfId="0" applyFont="1" applyFill="1" applyBorder="1" applyAlignment="1">
      <alignment horizontal="center" vertical="center" wrapText="1"/>
    </xf>
    <xf numFmtId="0" fontId="106" fillId="26" borderId="22" xfId="0" applyFont="1" applyFill="1" applyBorder="1" applyAlignment="1">
      <alignment horizontal="center" vertical="center" wrapText="1"/>
    </xf>
    <xf numFmtId="0" fontId="106" fillId="26" borderId="250" xfId="0" applyFont="1" applyFill="1" applyBorder="1" applyAlignment="1">
      <alignment horizontal="center" vertical="center" wrapText="1"/>
    </xf>
    <xf numFmtId="0" fontId="65" fillId="26" borderId="112" xfId="0" applyFont="1" applyFill="1" applyBorder="1" applyAlignment="1">
      <alignment vertical="center" wrapText="1"/>
    </xf>
    <xf numFmtId="0" fontId="65" fillId="26" borderId="113" xfId="0" applyFont="1" applyFill="1" applyBorder="1" applyAlignment="1">
      <alignment vertical="center" wrapText="1"/>
    </xf>
    <xf numFmtId="0" fontId="65" fillId="26" borderId="113" xfId="0" applyFont="1" applyFill="1" applyBorder="1" applyAlignment="1">
      <alignment horizontal="center" vertical="center" wrapText="1"/>
    </xf>
    <xf numFmtId="0" fontId="119" fillId="26" borderId="114" xfId="117" applyFont="1" applyFill="1" applyBorder="1" applyAlignment="1">
      <alignment vertical="center" wrapText="1"/>
    </xf>
    <xf numFmtId="0" fontId="56" fillId="26" borderId="0" xfId="117" applyFont="1" applyFill="1" applyBorder="1" applyAlignment="1">
      <alignment horizontal="center" vertical="center" wrapText="1"/>
    </xf>
    <xf numFmtId="0" fontId="65" fillId="26" borderId="112" xfId="0" applyFont="1" applyFill="1" applyBorder="1" applyAlignment="1">
      <alignment horizontal="center" vertical="center" wrapText="1"/>
    </xf>
    <xf numFmtId="9" fontId="65" fillId="26" borderId="113" xfId="0" applyNumberFormat="1" applyFont="1" applyFill="1" applyBorder="1" applyAlignment="1">
      <alignment horizontal="center" vertical="center" wrapText="1"/>
    </xf>
    <xf numFmtId="0" fontId="65" fillId="26" borderId="113" xfId="0" applyFont="1" applyFill="1" applyBorder="1" applyAlignment="1">
      <alignment horizontal="center" vertical="center"/>
    </xf>
    <xf numFmtId="0" fontId="65" fillId="26" borderId="113" xfId="0" applyFont="1" applyFill="1" applyBorder="1" applyAlignment="1">
      <alignment vertical="center"/>
    </xf>
    <xf numFmtId="0" fontId="65" fillId="26" borderId="114" xfId="0" applyFont="1" applyFill="1" applyBorder="1" applyAlignment="1">
      <alignment vertical="center"/>
    </xf>
    <xf numFmtId="0" fontId="65" fillId="26" borderId="0" xfId="0" applyFont="1" applyFill="1" applyAlignment="1">
      <alignment vertical="center" wrapText="1"/>
    </xf>
    <xf numFmtId="0" fontId="65" fillId="26" borderId="116" xfId="0" applyFont="1" applyFill="1" applyBorder="1" applyAlignment="1">
      <alignment vertical="center"/>
    </xf>
    <xf numFmtId="0" fontId="65" fillId="26" borderId="25" xfId="0" applyFont="1" applyFill="1" applyBorder="1" applyAlignment="1">
      <alignment vertical="center"/>
    </xf>
    <xf numFmtId="0" fontId="65" fillId="26" borderId="115" xfId="0" applyFont="1" applyFill="1" applyBorder="1" applyAlignment="1">
      <alignment vertical="center" wrapText="1"/>
    </xf>
    <xf numFmtId="0" fontId="65" fillId="26" borderId="13" xfId="0" applyFont="1" applyFill="1" applyBorder="1" applyAlignment="1">
      <alignment vertical="center"/>
    </xf>
    <xf numFmtId="0" fontId="65" fillId="26" borderId="25" xfId="0" applyFont="1" applyFill="1" applyBorder="1" applyAlignment="1">
      <alignment vertical="center" wrapText="1"/>
    </xf>
    <xf numFmtId="0" fontId="65" fillId="26" borderId="0" xfId="0" applyFont="1" applyFill="1" applyAlignment="1">
      <alignment vertical="center"/>
    </xf>
    <xf numFmtId="0" fontId="65" fillId="26" borderId="251" xfId="0" applyFont="1" applyFill="1" applyBorder="1" applyAlignment="1">
      <alignment vertical="center" wrapText="1"/>
    </xf>
    <xf numFmtId="0" fontId="65" fillId="26" borderId="252" xfId="0" applyFont="1" applyFill="1" applyBorder="1" applyAlignment="1">
      <alignment vertical="center" wrapText="1"/>
    </xf>
    <xf numFmtId="0" fontId="65" fillId="26" borderId="252" xfId="0" applyFont="1" applyFill="1" applyBorder="1" applyAlignment="1">
      <alignment horizontal="center" vertical="center" wrapText="1"/>
    </xf>
    <xf numFmtId="0" fontId="119" fillId="26" borderId="253" xfId="117" applyFont="1" applyFill="1" applyBorder="1" applyAlignment="1">
      <alignment vertical="center" wrapText="1"/>
    </xf>
    <xf numFmtId="0" fontId="119" fillId="26" borderId="254" xfId="117" applyFont="1" applyFill="1" applyBorder="1" applyAlignment="1">
      <alignment vertical="center" wrapText="1"/>
    </xf>
    <xf numFmtId="0" fontId="65" fillId="26" borderId="251" xfId="0" applyFont="1" applyFill="1" applyBorder="1"/>
    <xf numFmtId="0" fontId="65" fillId="26" borderId="252" xfId="0" applyFont="1" applyFill="1" applyBorder="1" applyAlignment="1">
      <alignment horizontal="center" vertical="center"/>
    </xf>
    <xf numFmtId="0" fontId="65" fillId="26" borderId="252" xfId="0" applyFont="1" applyFill="1" applyBorder="1"/>
    <xf numFmtId="0" fontId="65" fillId="26" borderId="253" xfId="0" applyFont="1" applyFill="1" applyBorder="1"/>
    <xf numFmtId="0" fontId="65" fillId="26" borderId="255" xfId="0" applyFont="1" applyFill="1" applyBorder="1" applyAlignment="1">
      <alignment vertical="center" wrapText="1"/>
    </xf>
    <xf numFmtId="0" fontId="65" fillId="26" borderId="256" xfId="0" applyFont="1" applyFill="1" applyBorder="1"/>
    <xf numFmtId="0" fontId="65" fillId="26" borderId="257" xfId="0" applyFont="1" applyFill="1" applyBorder="1"/>
    <xf numFmtId="0" fontId="65" fillId="26" borderId="59" xfId="0" applyFont="1" applyFill="1" applyBorder="1"/>
    <xf numFmtId="0" fontId="65" fillId="26" borderId="254" xfId="0" applyFont="1" applyFill="1" applyBorder="1"/>
    <xf numFmtId="0" fontId="65" fillId="26" borderId="48" xfId="0" applyFont="1" applyFill="1" applyBorder="1"/>
    <xf numFmtId="0" fontId="65" fillId="26" borderId="95" xfId="0" applyFont="1" applyFill="1" applyBorder="1"/>
    <xf numFmtId="0" fontId="106" fillId="35" borderId="108" xfId="0" applyFont="1" applyFill="1" applyBorder="1" applyAlignment="1">
      <alignment horizontal="center" vertical="center" wrapText="1"/>
    </xf>
    <xf numFmtId="0" fontId="106" fillId="35" borderId="109" xfId="0" applyFont="1" applyFill="1" applyBorder="1" applyAlignment="1">
      <alignment horizontal="center" vertical="center" wrapText="1"/>
    </xf>
    <xf numFmtId="0" fontId="106" fillId="35" borderId="248" xfId="0" applyFont="1" applyFill="1" applyBorder="1" applyAlignment="1">
      <alignment horizontal="center" vertical="center" wrapText="1"/>
    </xf>
    <xf numFmtId="0" fontId="106" fillId="35" borderId="135" xfId="0" applyFont="1" applyFill="1" applyBorder="1" applyAlignment="1">
      <alignment horizontal="center" vertical="center" wrapText="1"/>
    </xf>
    <xf numFmtId="0" fontId="106" fillId="35" borderId="249" xfId="0" applyFont="1" applyFill="1" applyBorder="1" applyAlignment="1">
      <alignment horizontal="center" vertical="center" wrapText="1"/>
    </xf>
    <xf numFmtId="0" fontId="106" fillId="35" borderId="110" xfId="0" applyFont="1" applyFill="1" applyBorder="1" applyAlignment="1">
      <alignment horizontal="center" vertical="center" wrapText="1"/>
    </xf>
    <xf numFmtId="0" fontId="65" fillId="35" borderId="112" xfId="0" applyFont="1" applyFill="1" applyBorder="1" applyAlignment="1">
      <alignment horizontal="center" vertical="center"/>
    </xf>
    <xf numFmtId="0" fontId="65" fillId="35" borderId="113" xfId="0" applyFont="1" applyFill="1" applyBorder="1" applyAlignment="1">
      <alignment horizontal="center" vertical="center"/>
    </xf>
    <xf numFmtId="0" fontId="65" fillId="35" borderId="116" xfId="0" applyFont="1" applyFill="1" applyBorder="1" applyAlignment="1">
      <alignment horizontal="center" vertical="center"/>
    </xf>
    <xf numFmtId="0" fontId="65" fillId="35" borderId="0" xfId="0" applyFont="1" applyFill="1" applyAlignment="1">
      <alignment horizontal="center" vertical="center"/>
    </xf>
    <xf numFmtId="0" fontId="65" fillId="35" borderId="115" xfId="0" applyFont="1" applyFill="1" applyBorder="1" applyAlignment="1">
      <alignment vertical="center"/>
    </xf>
    <xf numFmtId="0" fontId="65" fillId="35" borderId="113" xfId="0" applyFont="1" applyFill="1" applyBorder="1" applyAlignment="1">
      <alignment vertical="center"/>
    </xf>
    <xf numFmtId="0" fontId="65" fillId="35" borderId="116" xfId="0" applyFont="1" applyFill="1" applyBorder="1" applyAlignment="1">
      <alignment vertical="center"/>
    </xf>
    <xf numFmtId="0" fontId="65" fillId="35" borderId="114" xfId="0" applyFont="1" applyFill="1" applyBorder="1" applyAlignment="1">
      <alignment vertical="center"/>
    </xf>
    <xf numFmtId="0" fontId="65" fillId="35" borderId="251" xfId="0" applyFont="1" applyFill="1" applyBorder="1" applyAlignment="1">
      <alignment horizontal="center"/>
    </xf>
    <xf numFmtId="0" fontId="65" fillId="35" borderId="252" xfId="0" applyFont="1" applyFill="1" applyBorder="1"/>
    <xf numFmtId="0" fontId="65" fillId="35" borderId="256" xfId="0" applyFont="1" applyFill="1" applyBorder="1" applyAlignment="1">
      <alignment horizontal="center"/>
    </xf>
    <xf numFmtId="0" fontId="65" fillId="35" borderId="254" xfId="0" applyFont="1" applyFill="1" applyBorder="1" applyAlignment="1">
      <alignment horizontal="center"/>
    </xf>
    <xf numFmtId="0" fontId="65" fillId="35" borderId="257" xfId="0" applyFont="1" applyFill="1" applyBorder="1"/>
    <xf numFmtId="0" fontId="65" fillId="35" borderId="256" xfId="0" applyFont="1" applyFill="1" applyBorder="1"/>
    <xf numFmtId="0" fontId="65" fillId="35" borderId="253" xfId="0" applyFont="1" applyFill="1" applyBorder="1"/>
    <xf numFmtId="0" fontId="107" fillId="26" borderId="249" xfId="0" applyFont="1" applyFill="1" applyBorder="1" applyAlignment="1">
      <alignment horizontal="center" vertical="center" wrapText="1"/>
    </xf>
    <xf numFmtId="4" fontId="83" fillId="0" borderId="0" xfId="0" applyNumberFormat="1" applyFont="1" applyAlignment="1">
      <alignment vertical="center"/>
    </xf>
    <xf numFmtId="0" fontId="83" fillId="0" borderId="0" xfId="0" applyFont="1" applyAlignment="1">
      <alignment vertical="center"/>
    </xf>
    <xf numFmtId="4" fontId="120" fillId="0" borderId="0" xfId="0" applyNumberFormat="1" applyFont="1" applyAlignment="1">
      <alignment horizontal="right" vertical="center"/>
    </xf>
    <xf numFmtId="0" fontId="83" fillId="0" borderId="0" xfId="0" applyFont="1" applyAlignment="1">
      <alignment horizontal="right" vertical="center"/>
    </xf>
    <xf numFmtId="0" fontId="81" fillId="36" borderId="258" xfId="0" applyFont="1" applyFill="1" applyBorder="1" applyAlignment="1">
      <alignment horizontal="center" vertical="center" wrapText="1"/>
    </xf>
    <xf numFmtId="0" fontId="81" fillId="36" borderId="0" xfId="0" applyFont="1" applyFill="1" applyAlignment="1">
      <alignment horizontal="center" vertical="center" wrapText="1"/>
    </xf>
    <xf numFmtId="0" fontId="81" fillId="36" borderId="260" xfId="0" applyFont="1" applyFill="1" applyBorder="1" applyAlignment="1">
      <alignment horizontal="center" vertical="center" wrapText="1"/>
    </xf>
    <xf numFmtId="4" fontId="81" fillId="37" borderId="261" xfId="0" applyNumberFormat="1" applyFont="1" applyFill="1" applyBorder="1" applyAlignment="1">
      <alignment horizontal="center" vertical="center" wrapText="1"/>
    </xf>
    <xf numFmtId="4" fontId="81" fillId="36" borderId="261" xfId="0" applyNumberFormat="1" applyFont="1" applyFill="1" applyBorder="1" applyAlignment="1">
      <alignment horizontal="center" vertical="center" wrapText="1"/>
    </xf>
    <xf numFmtId="0" fontId="121" fillId="0" borderId="258" xfId="0" applyFont="1" applyBorder="1" applyAlignment="1">
      <alignment horizontal="center" vertical="center" wrapText="1"/>
    </xf>
    <xf numFmtId="0" fontId="121" fillId="0" borderId="0" xfId="0" applyFont="1" applyAlignment="1">
      <alignment horizontal="center" vertical="center" wrapText="1"/>
    </xf>
    <xf numFmtId="0" fontId="121" fillId="0" borderId="260" xfId="0" applyFont="1" applyBorder="1" applyAlignment="1">
      <alignment horizontal="center" vertical="center" wrapText="1"/>
    </xf>
    <xf numFmtId="0" fontId="122" fillId="0" borderId="0" xfId="0" applyFont="1" applyAlignment="1">
      <alignment vertical="center"/>
    </xf>
    <xf numFmtId="4" fontId="121" fillId="0" borderId="261" xfId="0" applyNumberFormat="1" applyFont="1" applyBorder="1" applyAlignment="1">
      <alignment horizontal="center" vertical="center" wrapText="1"/>
    </xf>
    <xf numFmtId="4" fontId="122" fillId="0" borderId="0" xfId="0" applyNumberFormat="1" applyFont="1" applyAlignment="1">
      <alignment vertical="center"/>
    </xf>
    <xf numFmtId="0" fontId="86" fillId="23" borderId="262" xfId="0" applyFont="1" applyFill="1" applyBorder="1" applyAlignment="1">
      <alignment vertical="center"/>
    </xf>
    <xf numFmtId="0" fontId="86" fillId="23" borderId="263" xfId="0" applyFont="1" applyFill="1" applyBorder="1" applyAlignment="1">
      <alignment vertical="center"/>
    </xf>
    <xf numFmtId="4" fontId="86" fillId="23" borderId="264" xfId="0" applyNumberFormat="1" applyFont="1" applyFill="1" applyBorder="1" applyAlignment="1">
      <alignment horizontal="right" vertical="center"/>
    </xf>
    <xf numFmtId="0" fontId="86" fillId="33" borderId="262" xfId="0" applyFont="1" applyFill="1" applyBorder="1" applyAlignment="1">
      <alignment vertical="center"/>
    </xf>
    <xf numFmtId="0" fontId="86" fillId="33" borderId="0" xfId="0" applyFont="1" applyFill="1" applyAlignment="1">
      <alignment vertical="center"/>
    </xf>
    <xf numFmtId="0" fontId="86" fillId="33" borderId="263" xfId="0" applyFont="1" applyFill="1" applyBorder="1" applyAlignment="1">
      <alignment vertical="center" wrapText="1"/>
    </xf>
    <xf numFmtId="4" fontId="86" fillId="33" borderId="264" xfId="0" applyNumberFormat="1" applyFont="1" applyFill="1" applyBorder="1" applyAlignment="1">
      <alignment horizontal="right" vertical="center"/>
    </xf>
    <xf numFmtId="0" fontId="81" fillId="36" borderId="265" xfId="0" applyFont="1" applyFill="1" applyBorder="1" applyAlignment="1">
      <alignment vertical="center" wrapText="1"/>
    </xf>
    <xf numFmtId="0" fontId="81" fillId="36" borderId="266" xfId="0" applyFont="1" applyFill="1" applyBorder="1" applyAlignment="1">
      <alignment horizontal="center" vertical="center" wrapText="1"/>
    </xf>
    <xf numFmtId="4" fontId="81" fillId="36" borderId="267" xfId="0" applyNumberFormat="1" applyFont="1" applyFill="1" applyBorder="1" applyAlignment="1">
      <alignment horizontal="right" vertical="center"/>
    </xf>
    <xf numFmtId="0" fontId="86" fillId="0" borderId="0" xfId="0" applyFont="1" applyAlignment="1">
      <alignment horizontal="center" vertical="center"/>
    </xf>
    <xf numFmtId="0" fontId="58" fillId="0" borderId="9" xfId="44" applyFont="1" applyBorder="1" applyAlignment="1">
      <alignment horizontal="justify" vertical="center" wrapText="1"/>
    </xf>
    <xf numFmtId="0" fontId="47" fillId="0" borderId="11" xfId="35" applyBorder="1" applyAlignment="1" applyProtection="1">
      <alignment horizontal="center" vertical="center" wrapText="1"/>
    </xf>
    <xf numFmtId="0" fontId="85" fillId="0" borderId="0" xfId="0" applyFont="1" applyAlignment="1">
      <alignment horizontal="center" vertical="center" wrapText="1"/>
    </xf>
    <xf numFmtId="0" fontId="80" fillId="0" borderId="0" xfId="0" applyFont="1" applyAlignment="1">
      <alignment horizontal="center" wrapText="1"/>
    </xf>
    <xf numFmtId="0" fontId="85" fillId="32" borderId="29" xfId="0" applyFont="1" applyFill="1" applyBorder="1" applyAlignment="1" applyProtection="1">
      <alignment horizontal="center" vertical="center"/>
      <protection hidden="1"/>
    </xf>
    <xf numFmtId="0" fontId="85" fillId="32" borderId="29" xfId="0" applyFont="1" applyFill="1" applyBorder="1" applyAlignment="1" applyProtection="1">
      <alignment horizontal="center" vertical="center" wrapText="1"/>
      <protection hidden="1"/>
    </xf>
    <xf numFmtId="0" fontId="66" fillId="0" borderId="29" xfId="0" applyFont="1" applyBorder="1" applyAlignment="1">
      <alignment horizontal="center" wrapText="1"/>
    </xf>
    <xf numFmtId="0" fontId="66" fillId="0" borderId="29" xfId="0" applyFont="1" applyBorder="1" applyAlignment="1">
      <alignment horizontal="center"/>
    </xf>
    <xf numFmtId="0" fontId="124" fillId="0" borderId="268" xfId="0" applyFont="1" applyBorder="1" applyAlignment="1">
      <alignment horizontal="center"/>
    </xf>
    <xf numFmtId="0" fontId="66" fillId="0" borderId="29" xfId="0" applyFont="1" applyBorder="1"/>
    <xf numFmtId="0" fontId="124" fillId="0" borderId="29" xfId="0" applyFont="1" applyBorder="1" applyAlignment="1">
      <alignment horizontal="center"/>
    </xf>
    <xf numFmtId="0" fontId="85" fillId="32" borderId="0" xfId="0" applyFont="1" applyFill="1"/>
    <xf numFmtId="0" fontId="0" fillId="32" borderId="0" xfId="0" applyFill="1"/>
    <xf numFmtId="0" fontId="85" fillId="0" borderId="29" xfId="0" applyFont="1" applyBorder="1" applyAlignment="1">
      <alignment horizontal="center" vertical="center"/>
    </xf>
    <xf numFmtId="0" fontId="0" fillId="0" borderId="0" xfId="0" applyAlignment="1">
      <alignment horizontal="left"/>
    </xf>
    <xf numFmtId="0" fontId="85" fillId="0" borderId="29" xfId="0" applyFont="1" applyBorder="1" applyAlignment="1">
      <alignment horizontal="center" vertical="center" wrapText="1"/>
    </xf>
    <xf numFmtId="0" fontId="0" fillId="0" borderId="0" xfId="0" applyAlignment="1">
      <alignment horizontal="left" wrapText="1"/>
    </xf>
    <xf numFmtId="0" fontId="86" fillId="0" borderId="0" xfId="0" applyFont="1" applyAlignment="1">
      <alignment vertical="center"/>
    </xf>
    <xf numFmtId="0" fontId="0" fillId="0" borderId="29"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86" fillId="23" borderId="7" xfId="0" applyFont="1" applyFill="1" applyBorder="1" applyAlignment="1">
      <alignment vertical="center"/>
    </xf>
    <xf numFmtId="4" fontId="81" fillId="38" borderId="261" xfId="0" applyNumberFormat="1" applyFont="1" applyFill="1" applyBorder="1" applyAlignment="1">
      <alignment horizontal="center" vertical="center" wrapText="1"/>
    </xf>
    <xf numFmtId="0" fontId="74" fillId="0" borderId="68" xfId="40" quotePrefix="1" applyFont="1" applyBorder="1" applyAlignment="1">
      <alignment horizontal="center" vertical="center" wrapText="1"/>
    </xf>
    <xf numFmtId="0" fontId="74" fillId="0" borderId="47" xfId="40" quotePrefix="1" applyFont="1" applyBorder="1" applyAlignment="1">
      <alignment horizontal="center" vertical="center" wrapText="1"/>
    </xf>
    <xf numFmtId="16" fontId="51" fillId="0" borderId="97" xfId="40" applyNumberFormat="1" applyFont="1" applyBorder="1" applyAlignment="1">
      <alignment horizontal="center" vertical="center" wrapText="1"/>
    </xf>
    <xf numFmtId="0" fontId="51" fillId="0" borderId="70" xfId="40" applyFont="1" applyBorder="1" applyAlignment="1">
      <alignment horizontal="left" vertical="center" wrapText="1"/>
    </xf>
    <xf numFmtId="0" fontId="51" fillId="0" borderId="98" xfId="40" applyFont="1" applyBorder="1" applyAlignment="1">
      <alignment vertical="center" wrapText="1"/>
    </xf>
    <xf numFmtId="0" fontId="51" fillId="0" borderId="101" xfId="40" applyFont="1" applyBorder="1" applyAlignment="1">
      <alignment horizontal="left" vertical="center" wrapText="1"/>
    </xf>
    <xf numFmtId="0" fontId="51" fillId="0" borderId="0" xfId="40" applyFont="1" applyAlignment="1">
      <alignment vertical="center" wrapText="1"/>
    </xf>
    <xf numFmtId="0" fontId="74" fillId="0" borderId="0" xfId="40" quotePrefix="1" applyFont="1" applyAlignment="1">
      <alignment horizontal="center" vertical="center" wrapText="1"/>
    </xf>
    <xf numFmtId="0" fontId="74" fillId="0" borderId="92" xfId="40" applyFont="1" applyBorder="1" applyAlignment="1">
      <alignment horizontal="center" vertical="center" wrapText="1"/>
    </xf>
    <xf numFmtId="0" fontId="74" fillId="0" borderId="270" xfId="40" applyFont="1" applyBorder="1" applyAlignment="1">
      <alignment horizontal="center" vertical="center" wrapText="1"/>
    </xf>
    <xf numFmtId="0" fontId="74" fillId="0" borderId="269" xfId="40" applyFont="1" applyBorder="1" applyAlignment="1">
      <alignment vertical="center" wrapText="1"/>
    </xf>
    <xf numFmtId="0" fontId="51" fillId="0" borderId="69" xfId="40" applyFont="1" applyBorder="1" applyAlignment="1">
      <alignment horizontal="left" vertical="center" wrapText="1"/>
    </xf>
    <xf numFmtId="0" fontId="51" fillId="0" borderId="71" xfId="40" applyFont="1" applyBorder="1" applyAlignment="1">
      <alignment horizontal="center" vertical="center" wrapText="1"/>
    </xf>
    <xf numFmtId="49" fontId="25" fillId="0" borderId="66" xfId="40" applyNumberFormat="1" applyFont="1" applyBorder="1" applyAlignment="1">
      <alignment horizontal="center" vertical="center" wrapText="1"/>
    </xf>
    <xf numFmtId="3" fontId="121" fillId="0" borderId="259" xfId="0" applyNumberFormat="1" applyFont="1" applyBorder="1" applyAlignment="1">
      <alignment horizontal="center" vertical="center" wrapText="1"/>
    </xf>
    <xf numFmtId="0" fontId="121" fillId="0" borderId="259" xfId="0" applyFont="1" applyBorder="1" applyAlignment="1">
      <alignment horizontal="center" vertical="center" wrapText="1"/>
    </xf>
    <xf numFmtId="4" fontId="86" fillId="23" borderId="271" xfId="0" applyNumberFormat="1" applyFont="1" applyFill="1" applyBorder="1" applyAlignment="1">
      <alignment horizontal="right" vertical="center"/>
    </xf>
    <xf numFmtId="0" fontId="86" fillId="23" borderId="271" xfId="0" applyFont="1" applyFill="1" applyBorder="1" applyAlignment="1">
      <alignment vertical="center"/>
    </xf>
    <xf numFmtId="0" fontId="86" fillId="33" borderId="0" xfId="0" applyFont="1" applyFill="1" applyAlignment="1">
      <alignment vertical="center" wrapText="1"/>
    </xf>
    <xf numFmtId="4" fontId="86" fillId="33" borderId="271" xfId="0" applyNumberFormat="1" applyFont="1" applyFill="1" applyBorder="1" applyAlignment="1">
      <alignment horizontal="right" vertical="center"/>
    </xf>
    <xf numFmtId="0" fontId="86" fillId="33" borderId="271" xfId="0" applyFont="1" applyFill="1" applyBorder="1" applyAlignment="1">
      <alignment vertical="center"/>
    </xf>
    <xf numFmtId="4" fontId="81" fillId="36" borderId="272" xfId="0" applyNumberFormat="1" applyFont="1" applyFill="1" applyBorder="1" applyAlignment="1">
      <alignment horizontal="right" vertical="center"/>
    </xf>
    <xf numFmtId="0" fontId="81" fillId="36" borderId="272" xfId="0" applyFont="1" applyFill="1" applyBorder="1" applyAlignment="1">
      <alignment horizontal="center" vertical="center"/>
    </xf>
    <xf numFmtId="3" fontId="121" fillId="0" borderId="0" xfId="0" applyNumberFormat="1" applyFont="1" applyAlignment="1">
      <alignment horizontal="center" vertical="center" wrapText="1"/>
    </xf>
    <xf numFmtId="4" fontId="86" fillId="33" borderId="0" xfId="0" applyNumberFormat="1" applyFont="1" applyFill="1" applyAlignment="1">
      <alignment horizontal="right" vertical="center"/>
    </xf>
    <xf numFmtId="4" fontId="81" fillId="36" borderId="0" xfId="0" applyNumberFormat="1" applyFont="1" applyFill="1" applyAlignment="1">
      <alignment horizontal="right" vertical="center"/>
    </xf>
    <xf numFmtId="0" fontId="38" fillId="0" borderId="0" xfId="0" applyFont="1" applyAlignment="1">
      <alignment vertical="center"/>
    </xf>
    <xf numFmtId="0" fontId="125" fillId="0" borderId="0" xfId="0" applyFont="1" applyAlignment="1">
      <alignment vertical="center"/>
    </xf>
    <xf numFmtId="4" fontId="125" fillId="0" borderId="0" xfId="0" applyNumberFormat="1" applyFont="1" applyAlignment="1">
      <alignment vertical="center"/>
    </xf>
    <xf numFmtId="0" fontId="58" fillId="0" borderId="24" xfId="0" applyFont="1" applyBorder="1" applyAlignment="1">
      <alignment horizontal="left" vertical="center" indent="1"/>
    </xf>
    <xf numFmtId="0" fontId="74" fillId="0" borderId="69" xfId="40" quotePrefix="1" applyFont="1" applyBorder="1" applyAlignment="1">
      <alignment horizontal="center" vertical="center" wrapText="1"/>
    </xf>
    <xf numFmtId="0" fontId="58" fillId="0" borderId="94" xfId="0" applyFont="1" applyBorder="1" applyAlignment="1">
      <alignment horizontal="left" vertical="center" indent="1"/>
    </xf>
    <xf numFmtId="0" fontId="24" fillId="0" borderId="66" xfId="35" applyFont="1" applyFill="1" applyBorder="1" applyAlignment="1" applyProtection="1">
      <alignment horizontal="center" vertical="center" wrapText="1"/>
    </xf>
    <xf numFmtId="0" fontId="24" fillId="0" borderId="67" xfId="35" applyFont="1" applyFill="1" applyBorder="1" applyAlignment="1" applyProtection="1">
      <alignment horizontal="center" vertical="center" wrapText="1"/>
    </xf>
    <xf numFmtId="0" fontId="24" fillId="0" borderId="68" xfId="35" applyFont="1" applyFill="1" applyBorder="1" applyAlignment="1" applyProtection="1">
      <alignment horizontal="center" vertical="center" wrapText="1"/>
    </xf>
    <xf numFmtId="0" fontId="24" fillId="0" borderId="73" xfId="35" applyFont="1" applyFill="1" applyBorder="1" applyAlignment="1" applyProtection="1">
      <alignment horizontal="center" vertical="center" wrapText="1"/>
    </xf>
    <xf numFmtId="0" fontId="24" fillId="0" borderId="71" xfId="35" applyFont="1" applyBorder="1" applyAlignment="1" applyProtection="1">
      <alignment horizontal="center" vertical="center" wrapText="1"/>
    </xf>
    <xf numFmtId="0" fontId="24" fillId="0" borderId="73" xfId="35" applyFont="1" applyBorder="1" applyAlignment="1" applyProtection="1">
      <alignment horizontal="center" vertical="center" wrapText="1"/>
    </xf>
    <xf numFmtId="0" fontId="1" fillId="0" borderId="0" xfId="40" applyAlignment="1">
      <alignment horizontal="center"/>
    </xf>
    <xf numFmtId="0" fontId="1" fillId="0" borderId="0" xfId="40" applyAlignment="1">
      <alignment horizontal="center" vertical="center"/>
    </xf>
    <xf numFmtId="0" fontId="71" fillId="0" borderId="41" xfId="0" applyFont="1" applyBorder="1" applyAlignment="1">
      <alignment horizontal="center" vertical="center" wrapText="1"/>
    </xf>
    <xf numFmtId="168" fontId="71" fillId="0" borderId="20" xfId="78" applyNumberFormat="1" applyFont="1" applyFill="1" applyBorder="1"/>
    <xf numFmtId="168" fontId="71" fillId="0" borderId="29" xfId="78" applyNumberFormat="1" applyFont="1" applyFill="1" applyBorder="1"/>
    <xf numFmtId="168" fontId="65" fillId="0" borderId="0" xfId="78" applyNumberFormat="1" applyFont="1" applyFill="1"/>
    <xf numFmtId="168" fontId="21" fillId="0" borderId="63" xfId="78" applyNumberFormat="1" applyFont="1" applyFill="1" applyBorder="1" applyAlignment="1">
      <alignment horizontal="left"/>
    </xf>
    <xf numFmtId="14" fontId="0" fillId="0" borderId="273" xfId="0" applyNumberFormat="1" applyBorder="1" applyAlignment="1">
      <alignment horizontal="center"/>
    </xf>
    <xf numFmtId="0" fontId="50" fillId="0" borderId="0" xfId="0" applyFont="1"/>
    <xf numFmtId="0" fontId="58" fillId="35" borderId="29" xfId="0" applyFont="1" applyFill="1" applyBorder="1" applyAlignment="1">
      <alignment horizontal="left" vertical="center" wrapText="1"/>
    </xf>
    <xf numFmtId="0" fontId="58" fillId="35" borderId="8" xfId="0" applyFont="1" applyFill="1" applyBorder="1" applyAlignment="1">
      <alignment horizontal="left" vertical="center" wrapText="1"/>
    </xf>
    <xf numFmtId="0" fontId="81" fillId="36" borderId="258" xfId="0" quotePrefix="1" applyFont="1" applyFill="1" applyBorder="1" applyAlignment="1">
      <alignment horizontal="center" vertical="center" wrapText="1"/>
    </xf>
    <xf numFmtId="0" fontId="52" fillId="0" borderId="0" xfId="0" applyFont="1"/>
    <xf numFmtId="14" fontId="0" fillId="0" borderId="12" xfId="0" applyNumberFormat="1" applyBorder="1" applyAlignment="1">
      <alignment horizontal="center"/>
    </xf>
    <xf numFmtId="0" fontId="97" fillId="0" borderId="225" xfId="0" applyFont="1" applyBorder="1" applyAlignment="1">
      <alignment vertical="center"/>
    </xf>
    <xf numFmtId="0" fontId="0" fillId="0" borderId="0" xfId="0" applyAlignment="1">
      <alignment horizontal="right"/>
    </xf>
    <xf numFmtId="0" fontId="0" fillId="0" borderId="10" xfId="0" applyBorder="1" applyAlignment="1">
      <alignment horizontal="center"/>
    </xf>
    <xf numFmtId="14" fontId="0" fillId="0" borderId="10" xfId="0" applyNumberFormat="1" applyBorder="1" applyAlignment="1">
      <alignment horizontal="center"/>
    </xf>
    <xf numFmtId="0" fontId="63" fillId="24" borderId="55" xfId="0" applyFont="1" applyFill="1" applyBorder="1" applyAlignment="1">
      <alignment horizontal="center" vertical="center" wrapText="1"/>
    </xf>
    <xf numFmtId="0" fontId="126" fillId="0" borderId="0" xfId="0" applyFont="1" applyAlignment="1">
      <alignment vertical="center" wrapText="1"/>
    </xf>
    <xf numFmtId="0" fontId="116" fillId="0" borderId="0" xfId="117"/>
    <xf numFmtId="0" fontId="51" fillId="0" borderId="97" xfId="40" applyFont="1" applyBorder="1" applyAlignment="1">
      <alignment horizontal="center" vertical="center" wrapText="1"/>
    </xf>
    <xf numFmtId="0" fontId="47" fillId="0" borderId="11" xfId="35" applyFill="1" applyBorder="1" applyAlignment="1" applyProtection="1">
      <alignment horizontal="center" vertical="center" wrapText="1"/>
    </xf>
    <xf numFmtId="0" fontId="51" fillId="0" borderId="94" xfId="40" applyFont="1" applyBorder="1" applyAlignment="1">
      <alignment horizontal="left" vertical="center" wrapText="1"/>
    </xf>
    <xf numFmtId="0" fontId="51" fillId="0" borderId="68" xfId="40" applyFont="1" applyBorder="1" applyAlignment="1">
      <alignment horizontal="center" vertical="center" wrapText="1"/>
    </xf>
    <xf numFmtId="0" fontId="108" fillId="32" borderId="9" xfId="40" applyFont="1" applyFill="1" applyBorder="1" applyAlignment="1">
      <alignment horizontal="center" vertical="center" wrapText="1"/>
    </xf>
    <xf numFmtId="0" fontId="108" fillId="32" borderId="10" xfId="40" applyFont="1" applyFill="1" applyBorder="1" applyAlignment="1">
      <alignment horizontal="center" vertical="center" wrapText="1"/>
    </xf>
    <xf numFmtId="0" fontId="108" fillId="32" borderId="11" xfId="40" applyFont="1" applyFill="1" applyBorder="1" applyAlignment="1">
      <alignment horizontal="center" vertical="center" wrapText="1"/>
    </xf>
    <xf numFmtId="0" fontId="108" fillId="32" borderId="14" xfId="40" applyFont="1" applyFill="1" applyBorder="1" applyAlignment="1">
      <alignment horizontal="center" vertical="center" wrapText="1"/>
    </xf>
    <xf numFmtId="0" fontId="108" fillId="32" borderId="15" xfId="40" applyFont="1" applyFill="1" applyBorder="1" applyAlignment="1">
      <alignment horizontal="center" vertical="center" wrapText="1"/>
    </xf>
    <xf numFmtId="0" fontId="108" fillId="32" borderId="16" xfId="40" applyFont="1" applyFill="1" applyBorder="1" applyAlignment="1">
      <alignment horizontal="center" vertical="center" wrapText="1"/>
    </xf>
    <xf numFmtId="0" fontId="51" fillId="0" borderId="0" xfId="40" applyFont="1" applyAlignment="1">
      <alignment horizontal="left" vertical="center" wrapText="1"/>
    </xf>
    <xf numFmtId="0" fontId="54" fillId="0" borderId="0" xfId="40" applyFont="1" applyAlignment="1">
      <alignment horizontal="center" wrapText="1"/>
    </xf>
    <xf numFmtId="0" fontId="51" fillId="0" borderId="98" xfId="40" applyFont="1" applyBorder="1" applyAlignment="1">
      <alignment horizontal="left" vertical="center" wrapText="1"/>
    </xf>
    <xf numFmtId="0" fontId="51" fillId="0" borderId="65" xfId="40" applyFont="1" applyBorder="1" applyAlignment="1">
      <alignment horizontal="left" vertical="center" wrapText="1"/>
    </xf>
    <xf numFmtId="0" fontId="74" fillId="0" borderId="97" xfId="40" applyFont="1" applyBorder="1" applyAlignment="1">
      <alignment horizontal="center" vertical="center" wrapText="1"/>
    </xf>
    <xf numFmtId="0" fontId="74" fillId="0" borderId="72" xfId="40" applyFont="1" applyBorder="1" applyAlignment="1">
      <alignment horizontal="center" vertical="center" wrapText="1"/>
    </xf>
    <xf numFmtId="0" fontId="74" fillId="0" borderId="68" xfId="40" applyFont="1" applyBorder="1" applyAlignment="1">
      <alignment horizontal="center" vertical="center" wrapText="1"/>
    </xf>
    <xf numFmtId="0" fontId="74" fillId="0" borderId="66" xfId="40" applyFont="1" applyBorder="1" applyAlignment="1">
      <alignment horizontal="center" vertical="center" wrapText="1"/>
    </xf>
    <xf numFmtId="0" fontId="52" fillId="0" borderId="96" xfId="40" applyFont="1" applyBorder="1" applyAlignment="1">
      <alignment horizontal="center" vertical="center" wrapText="1"/>
    </xf>
    <xf numFmtId="0" fontId="52" fillId="0" borderId="76" xfId="40" applyFont="1" applyBorder="1" applyAlignment="1">
      <alignment horizontal="center" vertical="center" wrapText="1"/>
    </xf>
    <xf numFmtId="0" fontId="52" fillId="0" borderId="74" xfId="40" applyFont="1" applyBorder="1" applyAlignment="1">
      <alignment horizontal="center" vertical="center" wrapText="1"/>
    </xf>
    <xf numFmtId="0" fontId="74" fillId="0" borderId="68" xfId="40" quotePrefix="1" applyFont="1" applyBorder="1" applyAlignment="1">
      <alignment horizontal="center" vertical="center" wrapText="1"/>
    </xf>
    <xf numFmtId="0" fontId="74" fillId="0" borderId="47" xfId="40" quotePrefix="1" applyFont="1" applyBorder="1" applyAlignment="1">
      <alignment horizontal="center" vertical="center" wrapText="1"/>
    </xf>
    <xf numFmtId="0" fontId="74" fillId="0" borderId="66" xfId="40" quotePrefix="1" applyFont="1" applyBorder="1" applyAlignment="1">
      <alignment horizontal="center" vertical="center" wrapText="1"/>
    </xf>
    <xf numFmtId="0" fontId="74" fillId="0" borderId="25" xfId="40" applyFont="1" applyBorder="1" applyAlignment="1">
      <alignment horizontal="center" vertical="center" wrapText="1"/>
    </xf>
    <xf numFmtId="0" fontId="51" fillId="0" borderId="24" xfId="40" applyFont="1" applyBorder="1" applyAlignment="1">
      <alignment horizontal="left" vertical="center" wrapText="1"/>
    </xf>
    <xf numFmtId="0" fontId="71" fillId="0" borderId="0" xfId="40" applyFont="1" applyAlignment="1">
      <alignment horizontal="center" wrapText="1"/>
    </xf>
    <xf numFmtId="0" fontId="71" fillId="0" borderId="96" xfId="40" applyFont="1" applyBorder="1" applyAlignment="1">
      <alignment horizontal="center" vertical="center" wrapText="1"/>
    </xf>
    <xf numFmtId="0" fontId="71" fillId="0" borderId="76" xfId="40" applyFont="1" applyBorder="1" applyAlignment="1">
      <alignment horizontal="center" vertical="center" wrapText="1"/>
    </xf>
    <xf numFmtId="0" fontId="71" fillId="0" borderId="74" xfId="40" applyFont="1" applyBorder="1" applyAlignment="1">
      <alignment horizontal="center" vertical="center" wrapText="1"/>
    </xf>
    <xf numFmtId="0" fontId="74" fillId="0" borderId="98" xfId="40" applyFont="1" applyBorder="1" applyAlignment="1">
      <alignment horizontal="left" vertical="center" wrapText="1"/>
    </xf>
    <xf numFmtId="0" fontId="74" fillId="0" borderId="65" xfId="40" applyFont="1" applyBorder="1" applyAlignment="1">
      <alignment horizontal="left" vertical="center" wrapText="1"/>
    </xf>
    <xf numFmtId="0" fontId="57" fillId="0" borderId="0" xfId="40" applyFont="1" applyAlignment="1">
      <alignment horizontal="left" vertical="center" wrapText="1"/>
    </xf>
    <xf numFmtId="0" fontId="52" fillId="0" borderId="0" xfId="0" applyFont="1" applyAlignment="1">
      <alignment horizontal="center"/>
    </xf>
    <xf numFmtId="0" fontId="52" fillId="0" borderId="0" xfId="40" applyFont="1" applyAlignment="1">
      <alignment horizontal="center"/>
    </xf>
    <xf numFmtId="0" fontId="54" fillId="0" borderId="0" xfId="40" applyFont="1" applyAlignment="1">
      <alignment horizontal="center" vertical="center"/>
    </xf>
    <xf numFmtId="0" fontId="54" fillId="0" borderId="0" xfId="40" applyFont="1" applyAlignment="1">
      <alignment horizontal="center"/>
    </xf>
    <xf numFmtId="0" fontId="52" fillId="0" borderId="0" xfId="40" applyFont="1" applyAlignment="1">
      <alignment horizontal="center" wrapText="1"/>
    </xf>
    <xf numFmtId="0" fontId="52" fillId="0" borderId="57" xfId="40" applyFont="1" applyBorder="1" applyAlignment="1">
      <alignment horizontal="center" vertical="center" wrapText="1"/>
    </xf>
    <xf numFmtId="0" fontId="52" fillId="0" borderId="24" xfId="40" applyFont="1" applyBorder="1" applyAlignment="1">
      <alignment horizontal="center" vertical="center" wrapText="1"/>
    </xf>
    <xf numFmtId="0" fontId="52" fillId="0" borderId="58" xfId="40" applyFont="1" applyBorder="1" applyAlignment="1">
      <alignment horizontal="center" vertical="center" wrapText="1"/>
    </xf>
    <xf numFmtId="0" fontId="51" fillId="0" borderId="97" xfId="40" applyFont="1" applyBorder="1" applyAlignment="1">
      <alignment horizontal="left" vertical="center" wrapText="1"/>
    </xf>
    <xf numFmtId="0" fontId="51" fillId="0" borderId="25" xfId="40" applyFont="1" applyBorder="1" applyAlignment="1">
      <alignment horizontal="left" vertical="center" wrapText="1"/>
    </xf>
    <xf numFmtId="0" fontId="51" fillId="0" borderId="72" xfId="40" applyFont="1" applyBorder="1" applyAlignment="1">
      <alignment horizontal="left" vertical="center" wrapText="1"/>
    </xf>
    <xf numFmtId="0" fontId="51" fillId="0" borderId="97" xfId="40" applyFont="1" applyBorder="1" applyAlignment="1">
      <alignment horizontal="center" vertical="center" wrapText="1"/>
    </xf>
    <xf numFmtId="0" fontId="51" fillId="0" borderId="25" xfId="40" applyFont="1" applyBorder="1" applyAlignment="1">
      <alignment horizontal="center" vertical="center" wrapText="1"/>
    </xf>
    <xf numFmtId="0" fontId="51" fillId="0" borderId="72" xfId="40" applyFont="1" applyBorder="1" applyAlignment="1">
      <alignment horizontal="center" vertical="center" wrapText="1"/>
    </xf>
    <xf numFmtId="0" fontId="51" fillId="0" borderId="68" xfId="40" quotePrefix="1" applyFont="1" applyBorder="1" applyAlignment="1">
      <alignment horizontal="center" vertical="center" wrapText="1"/>
    </xf>
    <xf numFmtId="0" fontId="51" fillId="0" borderId="47" xfId="40" quotePrefix="1" applyFont="1" applyBorder="1" applyAlignment="1">
      <alignment horizontal="center" vertical="center" wrapText="1"/>
    </xf>
    <xf numFmtId="0" fontId="51" fillId="0" borderId="66" xfId="40" quotePrefix="1" applyFont="1" applyBorder="1" applyAlignment="1">
      <alignment horizontal="center" vertical="center" wrapText="1"/>
    </xf>
    <xf numFmtId="0" fontId="51" fillId="0" borderId="46" xfId="40" applyFont="1" applyBorder="1" applyAlignment="1">
      <alignment horizontal="center" vertical="center" wrapText="1"/>
    </xf>
    <xf numFmtId="0" fontId="51" fillId="0" borderId="47" xfId="40" applyFont="1" applyBorder="1" applyAlignment="1">
      <alignment horizontal="center" vertical="center" wrapText="1"/>
    </xf>
    <xf numFmtId="0" fontId="51" fillId="0" borderId="66" xfId="40" applyFont="1" applyBorder="1" applyAlignment="1">
      <alignment horizontal="center" vertical="center" wrapText="1"/>
    </xf>
    <xf numFmtId="0" fontId="74" fillId="0" borderId="56" xfId="40" applyFont="1" applyBorder="1" applyAlignment="1">
      <alignment horizontal="left" vertical="center" wrapText="1"/>
    </xf>
    <xf numFmtId="0" fontId="74" fillId="0" borderId="0" xfId="40" applyFont="1" applyAlignment="1">
      <alignment horizontal="left" vertical="center" wrapText="1"/>
    </xf>
    <xf numFmtId="49" fontId="74" fillId="0" borderId="20" xfId="40" applyNumberFormat="1" applyFont="1" applyBorder="1" applyAlignment="1">
      <alignment horizontal="center" vertical="center" wrapText="1"/>
    </xf>
    <xf numFmtId="49" fontId="74" fillId="0" borderId="33" xfId="40" applyNumberFormat="1" applyFont="1" applyBorder="1" applyAlignment="1">
      <alignment horizontal="center" vertical="center" wrapText="1"/>
    </xf>
    <xf numFmtId="49" fontId="103" fillId="0" borderId="128" xfId="40" applyNumberFormat="1" applyFont="1" applyBorder="1" applyAlignment="1">
      <alignment horizontal="center" vertical="center" wrapText="1"/>
    </xf>
    <xf numFmtId="49" fontId="103" fillId="0" borderId="127" xfId="40" applyNumberFormat="1" applyFont="1" applyBorder="1" applyAlignment="1">
      <alignment horizontal="center" vertical="center" wrapText="1"/>
    </xf>
    <xf numFmtId="49" fontId="74" fillId="0" borderId="68" xfId="40" applyNumberFormat="1" applyFont="1" applyBorder="1" applyAlignment="1">
      <alignment horizontal="center" vertical="center" wrapText="1"/>
    </xf>
    <xf numFmtId="49" fontId="74" fillId="0" borderId="66" xfId="40" applyNumberFormat="1" applyFont="1" applyBorder="1" applyAlignment="1">
      <alignment horizontal="center" vertical="center" wrapText="1"/>
    </xf>
    <xf numFmtId="0" fontId="74" fillId="0" borderId="129" xfId="40" applyFont="1" applyBorder="1" applyAlignment="1">
      <alignment horizontal="center" vertical="center" wrapText="1"/>
    </xf>
    <xf numFmtId="0" fontId="74" fillId="0" borderId="130" xfId="40" applyFont="1" applyBorder="1" applyAlignment="1">
      <alignment horizontal="center" vertical="center" wrapText="1"/>
    </xf>
    <xf numFmtId="0" fontId="74" fillId="0" borderId="131" xfId="40" applyFont="1" applyBorder="1" applyAlignment="1">
      <alignment horizontal="center" vertical="center" wrapText="1"/>
    </xf>
    <xf numFmtId="49" fontId="103" fillId="0" borderId="132" xfId="40" applyNumberFormat="1" applyFont="1" applyBorder="1" applyAlignment="1">
      <alignment horizontal="center" vertical="center" wrapText="1"/>
    </xf>
    <xf numFmtId="49" fontId="103" fillId="0" borderId="33" xfId="40" applyNumberFormat="1" applyFont="1" applyBorder="1" applyAlignment="1">
      <alignment horizontal="center" vertical="center" wrapText="1"/>
    </xf>
    <xf numFmtId="0" fontId="74" fillId="0" borderId="119" xfId="40" applyFont="1" applyBorder="1" applyAlignment="1">
      <alignment horizontal="left" vertical="center" wrapText="1"/>
    </xf>
    <xf numFmtId="0" fontId="74" fillId="0" borderId="85" xfId="40" applyFont="1" applyBorder="1" applyAlignment="1">
      <alignment horizontal="left" vertical="center" wrapText="1"/>
    </xf>
    <xf numFmtId="0" fontId="74" fillId="0" borderId="80" xfId="40" applyFont="1" applyBorder="1" applyAlignment="1">
      <alignment horizontal="left" vertical="center" wrapText="1"/>
    </xf>
    <xf numFmtId="0" fontId="74" fillId="0" borderId="82" xfId="40" applyFont="1" applyBorder="1" applyAlignment="1">
      <alignment horizontal="left" vertical="center" wrapText="1"/>
    </xf>
    <xf numFmtId="0" fontId="74" fillId="0" borderId="86" xfId="40" applyFont="1" applyBorder="1" applyAlignment="1">
      <alignment horizontal="left" vertical="center" wrapText="1"/>
    </xf>
    <xf numFmtId="0" fontId="74" fillId="0" borderId="36" xfId="40" applyFont="1" applyBorder="1" applyAlignment="1">
      <alignment horizontal="left" vertical="center" wrapText="1"/>
    </xf>
    <xf numFmtId="0" fontId="74" fillId="0" borderId="123" xfId="40" applyFont="1" applyBorder="1" applyAlignment="1">
      <alignment horizontal="left" vertical="center" wrapText="1"/>
    </xf>
    <xf numFmtId="0" fontId="74" fillId="0" borderId="99" xfId="40" applyFont="1" applyBorder="1" applyAlignment="1">
      <alignment horizontal="left" vertical="center" wrapText="1"/>
    </xf>
    <xf numFmtId="0" fontId="74" fillId="0" borderId="0" xfId="0" applyFont="1" applyAlignment="1">
      <alignment horizontal="left" vertical="center" wrapText="1"/>
    </xf>
    <xf numFmtId="0" fontId="74" fillId="0" borderId="117" xfId="40" applyFont="1" applyBorder="1" applyAlignment="1">
      <alignment horizontal="left" vertical="center" wrapText="1"/>
    </xf>
    <xf numFmtId="0" fontId="74" fillId="0" borderId="79" xfId="40" applyFont="1" applyBorder="1" applyAlignment="1">
      <alignment horizontal="left" vertical="center" wrapText="1"/>
    </xf>
    <xf numFmtId="0" fontId="74" fillId="0" borderId="118" xfId="40" applyFont="1" applyBorder="1" applyAlignment="1">
      <alignment horizontal="left" vertical="center" wrapText="1"/>
    </xf>
    <xf numFmtId="0" fontId="74" fillId="0" borderId="87" xfId="40" applyFont="1" applyBorder="1" applyAlignment="1">
      <alignment horizontal="left" vertical="center" wrapText="1"/>
    </xf>
    <xf numFmtId="0" fontId="74" fillId="0" borderId="101" xfId="40" applyFont="1" applyBorder="1" applyAlignment="1">
      <alignment horizontal="left" vertical="center" wrapText="1"/>
    </xf>
    <xf numFmtId="49" fontId="74" fillId="0" borderId="97" xfId="40" applyNumberFormat="1" applyFont="1" applyBorder="1" applyAlignment="1">
      <alignment horizontal="center" vertical="center" wrapText="1"/>
    </xf>
    <xf numFmtId="49" fontId="74" fillId="0" borderId="72" xfId="40" applyNumberFormat="1" applyFont="1" applyBorder="1" applyAlignment="1">
      <alignment horizontal="center" vertical="center" wrapText="1"/>
    </xf>
    <xf numFmtId="0" fontId="71" fillId="0" borderId="120" xfId="40" applyFont="1" applyBorder="1" applyAlignment="1">
      <alignment horizontal="left" vertical="center" wrapText="1"/>
    </xf>
    <xf numFmtId="0" fontId="71" fillId="0" borderId="121" xfId="40" applyFont="1" applyBorder="1" applyAlignment="1">
      <alignment horizontal="left" vertical="center" wrapText="1"/>
    </xf>
    <xf numFmtId="0" fontId="71" fillId="0" borderId="122" xfId="40" applyFont="1" applyBorder="1" applyAlignment="1">
      <alignment horizontal="left" vertical="center" wrapText="1"/>
    </xf>
    <xf numFmtId="0" fontId="71" fillId="0" borderId="32" xfId="40" applyFont="1" applyBorder="1" applyAlignment="1">
      <alignment horizontal="left" vertical="center" wrapText="1"/>
    </xf>
    <xf numFmtId="0" fontId="74" fillId="0" borderId="104" xfId="40" applyFont="1" applyBorder="1" applyAlignment="1">
      <alignment horizontal="left" vertical="center" wrapText="1"/>
    </xf>
    <xf numFmtId="0" fontId="74" fillId="0" borderId="44" xfId="40" applyFont="1" applyBorder="1" applyAlignment="1">
      <alignment horizontal="left" vertical="center" wrapText="1"/>
    </xf>
    <xf numFmtId="0" fontId="74" fillId="0" borderId="59" xfId="40" applyFont="1" applyBorder="1" applyAlignment="1">
      <alignment horizontal="left" vertical="center" wrapText="1"/>
    </xf>
    <xf numFmtId="0" fontId="71" fillId="0" borderId="124" xfId="47" applyFont="1" applyBorder="1" applyAlignment="1">
      <alignment horizontal="center" vertical="center" wrapText="1"/>
    </xf>
    <xf numFmtId="0" fontId="71" fillId="0" borderId="125" xfId="47" applyFont="1" applyBorder="1" applyAlignment="1">
      <alignment horizontal="center" vertical="center" wrapText="1"/>
    </xf>
    <xf numFmtId="49" fontId="103" fillId="0" borderId="126" xfId="40" applyNumberFormat="1" applyFont="1" applyBorder="1" applyAlignment="1">
      <alignment horizontal="center" vertical="center" wrapText="1"/>
    </xf>
    <xf numFmtId="0" fontId="71" fillId="0" borderId="111" xfId="40" applyFont="1" applyBorder="1" applyAlignment="1">
      <alignment horizontal="left" vertical="center" wrapText="1"/>
    </xf>
    <xf numFmtId="0" fontId="71" fillId="0" borderId="16" xfId="40" applyFont="1" applyBorder="1" applyAlignment="1">
      <alignment horizontal="left" vertical="center" wrapText="1"/>
    </xf>
    <xf numFmtId="0" fontId="71" fillId="0" borderId="0" xfId="40" applyFont="1" applyAlignment="1">
      <alignment horizontal="center"/>
    </xf>
    <xf numFmtId="0" fontId="71" fillId="0" borderId="77" xfId="47" applyFont="1" applyBorder="1" applyAlignment="1">
      <alignment horizontal="center" vertical="center" wrapText="1"/>
    </xf>
    <xf numFmtId="0" fontId="71" fillId="0" borderId="206" xfId="47" applyFont="1" applyBorder="1" applyAlignment="1">
      <alignment horizontal="center" vertical="center" wrapText="1"/>
    </xf>
    <xf numFmtId="0" fontId="71" fillId="0" borderId="96" xfId="47" applyFont="1" applyBorder="1" applyAlignment="1">
      <alignment horizontal="center" vertical="center" wrapText="1"/>
    </xf>
    <xf numFmtId="0" fontId="71" fillId="0" borderId="76" xfId="47" applyFont="1" applyBorder="1" applyAlignment="1">
      <alignment horizontal="center" vertical="center" wrapText="1"/>
    </xf>
    <xf numFmtId="0" fontId="71" fillId="0" borderId="74" xfId="47" applyFont="1" applyBorder="1" applyAlignment="1">
      <alignment horizontal="center" vertical="center" wrapText="1"/>
    </xf>
    <xf numFmtId="0" fontId="74" fillId="0" borderId="118" xfId="40" applyFont="1" applyBorder="1" applyAlignment="1">
      <alignment vertical="center" wrapText="1"/>
    </xf>
    <xf numFmtId="0" fontId="74" fillId="0" borderId="87" xfId="40" applyFont="1" applyBorder="1" applyAlignment="1">
      <alignment vertical="center" wrapText="1"/>
    </xf>
    <xf numFmtId="0" fontId="74" fillId="0" borderId="101" xfId="40" applyFont="1" applyBorder="1" applyAlignment="1">
      <alignment vertical="center" wrapText="1"/>
    </xf>
    <xf numFmtId="0" fontId="74" fillId="0" borderId="119" xfId="40" applyFont="1" applyBorder="1" applyAlignment="1">
      <alignment vertical="center" wrapText="1"/>
    </xf>
    <xf numFmtId="0" fontId="74" fillId="0" borderId="85" xfId="40" applyFont="1" applyBorder="1" applyAlignment="1">
      <alignment vertical="center" wrapText="1"/>
    </xf>
    <xf numFmtId="0" fontId="74" fillId="0" borderId="80" xfId="40" applyFont="1" applyBorder="1" applyAlignment="1">
      <alignment vertical="center" wrapText="1"/>
    </xf>
    <xf numFmtId="49" fontId="74" fillId="0" borderId="25" xfId="40" applyNumberFormat="1" applyFont="1" applyBorder="1" applyAlignment="1">
      <alignment horizontal="center" vertical="center" wrapText="1"/>
    </xf>
    <xf numFmtId="0" fontId="52" fillId="21" borderId="0" xfId="40" applyFont="1" applyFill="1" applyAlignment="1">
      <alignment horizontal="center"/>
    </xf>
    <xf numFmtId="0" fontId="51" fillId="21" borderId="100" xfId="40" applyFont="1" applyFill="1" applyBorder="1" applyAlignment="1">
      <alignment horizontal="left" wrapText="1"/>
    </xf>
    <xf numFmtId="0" fontId="51" fillId="21" borderId="0" xfId="40" applyFont="1" applyFill="1" applyAlignment="1">
      <alignment horizontal="left" vertical="top" wrapText="1"/>
    </xf>
    <xf numFmtId="0" fontId="51" fillId="0" borderId="0" xfId="40" applyFont="1" applyAlignment="1">
      <alignment horizontal="left" wrapText="1"/>
    </xf>
    <xf numFmtId="0" fontId="58" fillId="0" borderId="98" xfId="0" applyFont="1" applyBorder="1" applyAlignment="1">
      <alignment horizontal="left" vertical="center" indent="1"/>
    </xf>
    <xf numFmtId="0" fontId="58" fillId="0" borderId="58" xfId="0" applyFont="1" applyBorder="1" applyAlignment="1">
      <alignment horizontal="left" vertical="center" indent="1"/>
    </xf>
    <xf numFmtId="0" fontId="58" fillId="0" borderId="24" xfId="0" applyFont="1" applyBorder="1" applyAlignment="1">
      <alignment horizontal="left" vertical="center" indent="1"/>
    </xf>
    <xf numFmtId="0" fontId="58" fillId="0" borderId="65" xfId="0" applyFont="1" applyBorder="1" applyAlignment="1">
      <alignment horizontal="left" vertical="center" indent="1"/>
    </xf>
    <xf numFmtId="0" fontId="24" fillId="0" borderId="68" xfId="35" applyFont="1" applyBorder="1" applyAlignment="1" applyProtection="1">
      <alignment horizontal="center" vertical="center" wrapText="1"/>
    </xf>
    <xf numFmtId="0" fontId="24" fillId="0" borderId="47" xfId="35" applyFont="1" applyBorder="1" applyAlignment="1" applyProtection="1">
      <alignment horizontal="center" vertical="center" wrapText="1"/>
    </xf>
    <xf numFmtId="0" fontId="24" fillId="0" borderId="66" xfId="35" applyFont="1" applyBorder="1" applyAlignment="1" applyProtection="1">
      <alignment horizontal="center" vertical="center" wrapText="1"/>
    </xf>
    <xf numFmtId="0" fontId="24" fillId="0" borderId="54" xfId="35" applyFont="1" applyBorder="1" applyAlignment="1" applyProtection="1">
      <alignment horizontal="center" vertical="center" wrapText="1"/>
    </xf>
    <xf numFmtId="0" fontId="50" fillId="0" borderId="0" xfId="40" applyFont="1" applyAlignment="1">
      <alignment horizontal="center"/>
    </xf>
    <xf numFmtId="0" fontId="58" fillId="0" borderId="98" xfId="47" applyFont="1" applyBorder="1" applyAlignment="1">
      <alignment horizontal="center" vertical="center"/>
    </xf>
    <xf numFmtId="0" fontId="58" fillId="0" borderId="65" xfId="47" applyFont="1" applyBorder="1" applyAlignment="1">
      <alignment horizontal="center" vertical="center"/>
    </xf>
    <xf numFmtId="0" fontId="58" fillId="0" borderId="97" xfId="47" applyFont="1" applyBorder="1" applyAlignment="1">
      <alignment horizontal="left" vertical="center" wrapText="1"/>
    </xf>
    <xf numFmtId="0" fontId="58" fillId="0" borderId="72" xfId="47" applyFont="1" applyBorder="1" applyAlignment="1">
      <alignment horizontal="left" vertical="center" wrapText="1"/>
    </xf>
    <xf numFmtId="0" fontId="60" fillId="0" borderId="0" xfId="40" applyFont="1" applyAlignment="1">
      <alignment horizontal="left" wrapText="1"/>
    </xf>
    <xf numFmtId="0" fontId="59" fillId="0" borderId="0" xfId="40" applyFont="1" applyAlignment="1">
      <alignment horizontal="left" wrapText="1"/>
    </xf>
    <xf numFmtId="0" fontId="52" fillId="0" borderId="0" xfId="40" applyFont="1" applyAlignment="1">
      <alignment horizontal="center" vertical="center" wrapText="1"/>
    </xf>
    <xf numFmtId="0" fontId="52" fillId="0" borderId="0" xfId="40" applyFont="1" applyAlignment="1">
      <alignment horizontal="center" vertical="center"/>
    </xf>
    <xf numFmtId="0" fontId="59" fillId="0" borderId="52" xfId="40" applyFont="1" applyBorder="1" applyAlignment="1">
      <alignment horizontal="center"/>
    </xf>
    <xf numFmtId="0" fontId="59" fillId="0" borderId="77" xfId="40" applyFont="1" applyBorder="1" applyAlignment="1">
      <alignment horizontal="center"/>
    </xf>
    <xf numFmtId="0" fontId="59" fillId="0" borderId="78" xfId="40" applyFont="1" applyBorder="1" applyAlignment="1">
      <alignment horizontal="center"/>
    </xf>
    <xf numFmtId="0" fontId="59" fillId="0" borderId="0" xfId="40" applyFont="1" applyAlignment="1">
      <alignment horizontal="left" vertical="center" wrapText="1"/>
    </xf>
    <xf numFmtId="0" fontId="54" fillId="0" borderId="0" xfId="40" applyFont="1" applyAlignment="1">
      <alignment horizontal="center" vertical="center" wrapText="1"/>
    </xf>
    <xf numFmtId="0" fontId="56" fillId="0" borderId="0" xfId="0" applyFont="1" applyAlignment="1">
      <alignment horizontal="left" vertical="top" wrapText="1"/>
    </xf>
    <xf numFmtId="0" fontId="64" fillId="23" borderId="133" xfId="0" applyFont="1" applyFill="1" applyBorder="1" applyAlignment="1">
      <alignment horizontal="center" vertical="center"/>
    </xf>
    <xf numFmtId="0" fontId="64" fillId="23" borderId="134" xfId="0" applyFont="1" applyFill="1" applyBorder="1" applyAlignment="1">
      <alignment horizontal="center" vertical="center"/>
    </xf>
    <xf numFmtId="0" fontId="64" fillId="23" borderId="32" xfId="0" applyFont="1" applyFill="1" applyBorder="1" applyAlignment="1">
      <alignment horizontal="center" vertical="center"/>
    </xf>
    <xf numFmtId="0" fontId="85" fillId="0" borderId="0" xfId="0" applyFont="1" applyAlignment="1">
      <alignment horizontal="center" vertical="center" wrapText="1"/>
    </xf>
    <xf numFmtId="0" fontId="64" fillId="23" borderId="55" xfId="0" applyFont="1" applyFill="1" applyBorder="1" applyAlignment="1">
      <alignment horizontal="center" vertical="center" wrapText="1"/>
    </xf>
    <xf numFmtId="0" fontId="64" fillId="23" borderId="25" xfId="0" applyFont="1" applyFill="1" applyBorder="1" applyAlignment="1">
      <alignment horizontal="center" vertical="center" wrapText="1"/>
    </xf>
    <xf numFmtId="0" fontId="64" fillId="23" borderId="20" xfId="0" applyFont="1" applyFill="1" applyBorder="1" applyAlignment="1">
      <alignment horizontal="center" vertical="center" wrapText="1"/>
    </xf>
    <xf numFmtId="0" fontId="56" fillId="0" borderId="55"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5" xfId="0" applyFont="1" applyBorder="1" applyAlignment="1">
      <alignment horizontal="center" vertical="center"/>
    </xf>
    <xf numFmtId="0" fontId="56" fillId="0" borderId="20" xfId="0" applyFont="1" applyBorder="1" applyAlignment="1">
      <alignment horizontal="center" vertical="center"/>
    </xf>
    <xf numFmtId="0" fontId="64" fillId="33" borderId="0" xfId="0" applyFont="1" applyFill="1" applyAlignment="1">
      <alignment horizontal="center" wrapText="1"/>
    </xf>
    <xf numFmtId="0" fontId="65" fillId="0" borderId="0" xfId="0" applyFont="1" applyAlignment="1">
      <alignment horizontal="left" wrapText="1"/>
    </xf>
    <xf numFmtId="0" fontId="64" fillId="0" borderId="57" xfId="0" applyFont="1" applyBorder="1" applyAlignment="1">
      <alignment horizontal="left" vertical="top" wrapText="1"/>
    </xf>
    <xf numFmtId="0" fontId="64" fillId="0" borderId="24" xfId="0" applyFont="1" applyBorder="1" applyAlignment="1">
      <alignment horizontal="left" vertical="top" wrapText="1"/>
    </xf>
    <xf numFmtId="0" fontId="64" fillId="0" borderId="58" xfId="0" applyFont="1" applyBorder="1" applyAlignment="1">
      <alignment horizontal="left" vertical="top" wrapText="1"/>
    </xf>
    <xf numFmtId="0" fontId="65" fillId="23" borderId="136" xfId="0" applyFont="1" applyFill="1" applyBorder="1" applyAlignment="1">
      <alignment horizontal="center"/>
    </xf>
    <xf numFmtId="0" fontId="65" fillId="23" borderId="53" xfId="0" applyFont="1" applyFill="1" applyBorder="1" applyAlignment="1">
      <alignment horizontal="center"/>
    </xf>
    <xf numFmtId="0" fontId="63" fillId="22" borderId="207" xfId="0" applyFont="1" applyFill="1" applyBorder="1" applyAlignment="1">
      <alignment horizontal="center" vertical="center"/>
    </xf>
    <xf numFmtId="0" fontId="63" fillId="22" borderId="208" xfId="0" applyFont="1" applyFill="1" applyBorder="1" applyAlignment="1">
      <alignment horizontal="center" vertical="center"/>
    </xf>
    <xf numFmtId="0" fontId="64" fillId="23" borderId="137" xfId="0" applyFont="1" applyFill="1" applyBorder="1" applyAlignment="1">
      <alignment horizontal="center" vertical="center"/>
    </xf>
    <xf numFmtId="0" fontId="64" fillId="23" borderId="40" xfId="0" applyFont="1" applyFill="1" applyBorder="1" applyAlignment="1">
      <alignment horizontal="center" vertical="center"/>
    </xf>
    <xf numFmtId="0" fontId="63" fillId="22" borderId="140" xfId="0" applyFont="1" applyFill="1" applyBorder="1" applyAlignment="1">
      <alignment horizontal="center" vertical="center"/>
    </xf>
    <xf numFmtId="0" fontId="63" fillId="22" borderId="141" xfId="0" applyFont="1" applyFill="1" applyBorder="1" applyAlignment="1">
      <alignment horizontal="center" vertical="center"/>
    </xf>
    <xf numFmtId="0" fontId="64" fillId="0" borderId="138" xfId="0" applyFont="1" applyBorder="1" applyAlignment="1">
      <alignment horizontal="left" vertical="center"/>
    </xf>
    <xf numFmtId="0" fontId="64" fillId="0" borderId="62" xfId="0" applyFont="1" applyBorder="1" applyAlignment="1">
      <alignment horizontal="left" vertical="center"/>
    </xf>
    <xf numFmtId="0" fontId="64" fillId="0" borderId="56" xfId="0" applyFont="1" applyBorder="1" applyAlignment="1">
      <alignment horizontal="left" vertical="center"/>
    </xf>
    <xf numFmtId="0" fontId="64" fillId="0" borderId="13" xfId="0" applyFont="1" applyBorder="1" applyAlignment="1">
      <alignment horizontal="left" vertical="center"/>
    </xf>
    <xf numFmtId="168" fontId="65" fillId="0" borderId="50" xfId="78" applyNumberFormat="1" applyFont="1" applyBorder="1" applyAlignment="1">
      <alignment horizontal="center" vertical="center"/>
    </xf>
    <xf numFmtId="168" fontId="65" fillId="0" borderId="51" xfId="78" applyNumberFormat="1" applyFont="1" applyBorder="1" applyAlignment="1">
      <alignment horizontal="center" vertical="center"/>
    </xf>
    <xf numFmtId="0" fontId="71" fillId="0" borderId="0" xfId="0" applyFont="1" applyAlignment="1">
      <alignment horizontal="center" wrapText="1"/>
    </xf>
    <xf numFmtId="0" fontId="65" fillId="0" borderId="0" xfId="0" applyFont="1" applyAlignment="1">
      <alignment horizontal="left" vertical="center" wrapText="1"/>
    </xf>
    <xf numFmtId="0" fontId="63" fillId="22" borderId="135" xfId="0" applyFont="1" applyFill="1" applyBorder="1" applyAlignment="1">
      <alignment horizontal="center" vertical="center"/>
    </xf>
    <xf numFmtId="0" fontId="63" fillId="22" borderId="22" xfId="0" applyFont="1" applyFill="1" applyBorder="1" applyAlignment="1">
      <alignment horizontal="center" vertical="center"/>
    </xf>
    <xf numFmtId="168" fontId="63" fillId="22" borderId="45" xfId="78" applyNumberFormat="1" applyFont="1" applyFill="1" applyBorder="1" applyAlignment="1">
      <alignment horizontal="center" vertical="center" wrapText="1"/>
    </xf>
    <xf numFmtId="168" fontId="63" fillId="22" borderId="46" xfId="78" applyNumberFormat="1" applyFont="1" applyFill="1" applyBorder="1" applyAlignment="1">
      <alignment horizontal="center" vertical="center" wrapText="1"/>
    </xf>
    <xf numFmtId="168" fontId="63" fillId="22" borderId="48" xfId="78" applyNumberFormat="1" applyFont="1" applyFill="1" applyBorder="1" applyAlignment="1">
      <alignment horizontal="center" vertical="center" wrapText="1"/>
    </xf>
    <xf numFmtId="168" fontId="63" fillId="22" borderId="54" xfId="78" applyNumberFormat="1" applyFont="1" applyFill="1" applyBorder="1" applyAlignment="1">
      <alignment horizontal="center" vertical="center" wrapText="1"/>
    </xf>
    <xf numFmtId="168" fontId="64" fillId="23" borderId="60" xfId="78" applyNumberFormat="1" applyFont="1" applyFill="1" applyBorder="1" applyAlignment="1">
      <alignment horizontal="center" vertical="center"/>
    </xf>
    <xf numFmtId="168" fontId="64" fillId="23" borderId="95" xfId="78" applyNumberFormat="1" applyFont="1" applyFill="1" applyBorder="1" applyAlignment="1">
      <alignment horizontal="center" vertical="center"/>
    </xf>
    <xf numFmtId="0" fontId="63" fillId="24" borderId="6" xfId="0" applyFont="1" applyFill="1" applyBorder="1" applyAlignment="1">
      <alignment horizontal="center" vertical="center" wrapText="1"/>
    </xf>
    <xf numFmtId="0" fontId="63" fillId="24" borderId="8" xfId="0" applyFont="1" applyFill="1" applyBorder="1" applyAlignment="1">
      <alignment horizontal="center" vertical="center" wrapText="1"/>
    </xf>
    <xf numFmtId="0" fontId="63" fillId="24" borderId="55" xfId="0" applyFont="1" applyFill="1" applyBorder="1" applyAlignment="1">
      <alignment horizontal="center" vertical="center" wrapText="1"/>
    </xf>
    <xf numFmtId="0" fontId="63" fillId="24" borderId="20" xfId="0" applyFont="1" applyFill="1" applyBorder="1" applyAlignment="1">
      <alignment horizontal="center" vertical="center" wrapText="1"/>
    </xf>
    <xf numFmtId="0" fontId="63" fillId="24" borderId="55" xfId="0" applyFont="1" applyFill="1" applyBorder="1" applyAlignment="1">
      <alignment horizontal="center" vertical="center"/>
    </xf>
    <xf numFmtId="0" fontId="63" fillId="24" borderId="20" xfId="0" applyFont="1" applyFill="1" applyBorder="1" applyAlignment="1">
      <alignment horizontal="center" vertical="center"/>
    </xf>
    <xf numFmtId="0" fontId="71" fillId="0" borderId="0" xfId="0" applyFont="1" applyAlignment="1">
      <alignment horizontal="center"/>
    </xf>
    <xf numFmtId="0" fontId="76" fillId="0" borderId="0" xfId="0" applyFont="1" applyAlignment="1">
      <alignment horizontal="left" vertical="center" wrapText="1" readingOrder="1"/>
    </xf>
    <xf numFmtId="0" fontId="52" fillId="0" borderId="96" xfId="0" applyFont="1" applyBorder="1" applyAlignment="1">
      <alignment horizontal="center" vertical="center"/>
    </xf>
    <xf numFmtId="0" fontId="52" fillId="0" borderId="76" xfId="0" applyFont="1" applyBorder="1" applyAlignment="1">
      <alignment horizontal="center" vertical="center"/>
    </xf>
    <xf numFmtId="0" fontId="52" fillId="0" borderId="74" xfId="0" applyFont="1" applyBorder="1" applyAlignment="1">
      <alignment horizontal="center" vertical="center"/>
    </xf>
    <xf numFmtId="0" fontId="52" fillId="0" borderId="52"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8" xfId="0" applyFont="1" applyBorder="1" applyAlignment="1">
      <alignment horizontal="center" vertical="center" wrapText="1"/>
    </xf>
    <xf numFmtId="0" fontId="52" fillId="0" borderId="96" xfId="0" applyFont="1" applyBorder="1" applyAlignment="1">
      <alignment horizontal="center" vertical="center" wrapText="1"/>
    </xf>
    <xf numFmtId="0" fontId="52" fillId="0" borderId="76" xfId="0" applyFont="1" applyBorder="1" applyAlignment="1">
      <alignment horizontal="center" vertical="center" wrapText="1"/>
    </xf>
    <xf numFmtId="0" fontId="52" fillId="0" borderId="138" xfId="0" applyFont="1" applyBorder="1" applyAlignment="1">
      <alignment horizontal="center" vertical="center"/>
    </xf>
    <xf numFmtId="0" fontId="52" fillId="0" borderId="56" xfId="0" applyFont="1" applyBorder="1" applyAlignment="1">
      <alignment horizontal="center" vertical="center"/>
    </xf>
    <xf numFmtId="0" fontId="52" fillId="0" borderId="74" xfId="0" applyFont="1" applyBorder="1" applyAlignment="1">
      <alignment horizontal="center" vertical="center" wrapText="1"/>
    </xf>
    <xf numFmtId="0" fontId="71" fillId="0" borderId="0" xfId="0" applyFont="1" applyAlignment="1">
      <alignment horizontal="left" vertical="center" wrapText="1"/>
    </xf>
    <xf numFmtId="0" fontId="101" fillId="0" borderId="0" xfId="47" applyFont="1" applyAlignment="1">
      <alignment horizontal="center"/>
    </xf>
    <xf numFmtId="0" fontId="80" fillId="0" borderId="0" xfId="47" applyFont="1" applyAlignment="1">
      <alignment horizontal="center"/>
    </xf>
    <xf numFmtId="0" fontId="0" fillId="0" borderId="0" xfId="0" applyAlignment="1">
      <alignment horizontal="left" vertical="top" wrapText="1"/>
    </xf>
    <xf numFmtId="0" fontId="71" fillId="21" borderId="0" xfId="0" applyFont="1" applyFill="1" applyAlignment="1">
      <alignment horizontal="center" vertical="center"/>
    </xf>
    <xf numFmtId="0" fontId="74" fillId="21" borderId="0" xfId="0" applyFont="1" applyFill="1" applyAlignment="1">
      <alignment horizontal="center"/>
    </xf>
    <xf numFmtId="0" fontId="71" fillId="21" borderId="0" xfId="0" applyFont="1" applyFill="1" applyAlignment="1">
      <alignment horizontal="center" wrapText="1"/>
    </xf>
    <xf numFmtId="0" fontId="74" fillId="21" borderId="0" xfId="0" applyFont="1" applyFill="1" applyAlignment="1">
      <alignment horizontal="center" vertical="center"/>
    </xf>
    <xf numFmtId="0" fontId="74" fillId="21" borderId="29" xfId="0" applyFont="1" applyFill="1" applyBorder="1" applyAlignment="1">
      <alignment horizontal="left"/>
    </xf>
    <xf numFmtId="0" fontId="74" fillId="21" borderId="6" xfId="0" applyFont="1" applyFill="1" applyBorder="1" applyAlignment="1">
      <alignment horizontal="left"/>
    </xf>
    <xf numFmtId="0" fontId="74" fillId="21" borderId="7" xfId="0" applyFont="1" applyFill="1" applyBorder="1" applyAlignment="1">
      <alignment horizontal="left"/>
    </xf>
    <xf numFmtId="0" fontId="74" fillId="21" borderId="8" xfId="0" applyFont="1" applyFill="1" applyBorder="1" applyAlignment="1">
      <alignment horizontal="left"/>
    </xf>
    <xf numFmtId="0" fontId="71" fillId="0" borderId="0" xfId="0" applyFont="1" applyAlignment="1">
      <alignment horizontal="center" vertical="center" wrapText="1"/>
    </xf>
    <xf numFmtId="0" fontId="71" fillId="21" borderId="0" xfId="0" applyFont="1" applyFill="1" applyAlignment="1">
      <alignment horizontal="center"/>
    </xf>
    <xf numFmtId="0" fontId="51" fillId="0" borderId="0" xfId="0" applyFont="1" applyAlignment="1">
      <alignment horizontal="left" vertical="justify" wrapText="1"/>
    </xf>
    <xf numFmtId="0" fontId="71" fillId="21" borderId="29" xfId="0" applyFont="1" applyFill="1" applyBorder="1" applyAlignment="1">
      <alignment horizontal="center" vertical="center" wrapText="1"/>
    </xf>
    <xf numFmtId="0" fontId="74" fillId="0" borderId="29" xfId="0" applyFont="1" applyBorder="1" applyAlignment="1">
      <alignment horizontal="center" wrapText="1"/>
    </xf>
    <xf numFmtId="0" fontId="71" fillId="0" borderId="0" xfId="0" applyFont="1" applyAlignment="1">
      <alignment horizontal="center" vertical="center"/>
    </xf>
    <xf numFmtId="0" fontId="74" fillId="0" borderId="6" xfId="0" applyFont="1" applyBorder="1" applyAlignment="1">
      <alignment horizontal="left" vertical="top" wrapText="1"/>
    </xf>
    <xf numFmtId="0" fontId="74" fillId="0" borderId="7" xfId="0" applyFont="1" applyBorder="1" applyAlignment="1">
      <alignment horizontal="left" vertical="top" wrapText="1"/>
    </xf>
    <xf numFmtId="0" fontId="74" fillId="0" borderId="8" xfId="0" applyFont="1" applyBorder="1" applyAlignment="1">
      <alignment horizontal="left" vertical="top" wrapText="1"/>
    </xf>
    <xf numFmtId="0" fontId="71" fillId="0" borderId="137" xfId="0" applyFont="1" applyBorder="1" applyAlignment="1">
      <alignment horizontal="left" vertical="center" wrapText="1" indent="1"/>
    </xf>
    <xf numFmtId="0" fontId="71" fillId="0" borderId="63" xfId="0" applyFont="1" applyBorder="1" applyAlignment="1">
      <alignment horizontal="left" vertical="center" wrapText="1" indent="1"/>
    </xf>
    <xf numFmtId="0" fontId="74" fillId="0" borderId="20" xfId="0" applyFont="1" applyBorder="1" applyAlignment="1">
      <alignment horizontal="center" wrapText="1"/>
    </xf>
    <xf numFmtId="0" fontId="96" fillId="0" borderId="0" xfId="0" applyFont="1" applyAlignment="1">
      <alignment horizontal="center" wrapText="1"/>
    </xf>
    <xf numFmtId="0" fontId="89" fillId="29" borderId="211" xfId="0" applyFont="1" applyFill="1" applyBorder="1" applyAlignment="1">
      <alignment horizontal="right" vertical="center" wrapText="1" readingOrder="1"/>
    </xf>
    <xf numFmtId="0" fontId="89" fillId="29" borderId="212" xfId="0" applyFont="1" applyFill="1" applyBorder="1" applyAlignment="1">
      <alignment horizontal="right" vertical="center" wrapText="1" readingOrder="1"/>
    </xf>
    <xf numFmtId="0" fontId="31" fillId="29" borderId="212" xfId="0" applyFont="1" applyFill="1" applyBorder="1" applyAlignment="1">
      <alignment vertical="center" wrapText="1"/>
    </xf>
    <xf numFmtId="171" fontId="89" fillId="29" borderId="215" xfId="0" applyNumberFormat="1" applyFont="1" applyFill="1" applyBorder="1" applyAlignment="1">
      <alignment horizontal="right" vertical="center" wrapText="1" readingOrder="1"/>
    </xf>
    <xf numFmtId="0" fontId="31" fillId="29" borderId="166" xfId="0" applyFont="1" applyFill="1" applyBorder="1" applyAlignment="1">
      <alignment vertical="center" wrapText="1"/>
    </xf>
    <xf numFmtId="0" fontId="89" fillId="29" borderId="215" xfId="0" applyFont="1" applyFill="1" applyBorder="1" applyAlignment="1">
      <alignment horizontal="right" vertical="center" wrapText="1" readingOrder="1"/>
    </xf>
    <xf numFmtId="0" fontId="88" fillId="29" borderId="174" xfId="0" applyFont="1" applyFill="1" applyBorder="1" applyAlignment="1">
      <alignment horizontal="center" vertical="center" wrapText="1" readingOrder="1"/>
    </xf>
    <xf numFmtId="0" fontId="31" fillId="29" borderId="165" xfId="0" applyFont="1" applyFill="1" applyBorder="1" applyAlignment="1">
      <alignment vertical="center" wrapText="1"/>
    </xf>
    <xf numFmtId="0" fontId="87" fillId="0" borderId="163" xfId="0" applyFont="1" applyBorder="1" applyAlignment="1">
      <alignment horizontal="center" vertical="center" wrapText="1" readingOrder="1"/>
    </xf>
    <xf numFmtId="0" fontId="31" fillId="0" borderId="210" xfId="0" applyFont="1" applyBorder="1" applyAlignment="1">
      <alignment vertical="top" wrapText="1"/>
    </xf>
    <xf numFmtId="0" fontId="31" fillId="0" borderId="204" xfId="0" applyFont="1" applyBorder="1" applyAlignment="1">
      <alignment vertical="top" wrapText="1"/>
    </xf>
    <xf numFmtId="0" fontId="87" fillId="0" borderId="164" xfId="0" applyFont="1" applyBorder="1" applyAlignment="1">
      <alignment horizontal="center" vertical="center" wrapText="1" readingOrder="1"/>
    </xf>
    <xf numFmtId="0" fontId="31" fillId="0" borderId="213" xfId="0" applyFont="1" applyBorder="1" applyAlignment="1">
      <alignment vertical="top" wrapText="1"/>
    </xf>
    <xf numFmtId="0" fontId="31" fillId="0" borderId="214" xfId="0" applyFont="1" applyBorder="1" applyAlignment="1">
      <alignment vertical="top" wrapText="1"/>
    </xf>
    <xf numFmtId="0" fontId="0" fillId="25" borderId="209" xfId="0" applyFill="1" applyBorder="1" applyAlignment="1">
      <alignment horizontal="center" vertical="center" wrapText="1"/>
    </xf>
    <xf numFmtId="0" fontId="0" fillId="25" borderId="210" xfId="0" applyFill="1" applyBorder="1" applyAlignment="1">
      <alignment horizontal="center" vertical="center"/>
    </xf>
    <xf numFmtId="0" fontId="0" fillId="25" borderId="204" xfId="0" applyFill="1" applyBorder="1" applyAlignment="1">
      <alignment horizontal="center" vertical="center"/>
    </xf>
    <xf numFmtId="3" fontId="89" fillId="29" borderId="211" xfId="0" applyNumberFormat="1" applyFont="1" applyFill="1" applyBorder="1" applyAlignment="1">
      <alignment horizontal="right" vertical="center" wrapText="1" readingOrder="1"/>
    </xf>
    <xf numFmtId="3" fontId="31" fillId="29" borderId="212" xfId="0" applyNumberFormat="1" applyFont="1" applyFill="1" applyBorder="1" applyAlignment="1">
      <alignment vertical="center" wrapText="1"/>
    </xf>
    <xf numFmtId="0" fontId="94" fillId="0" borderId="199" xfId="0" applyFont="1" applyBorder="1" applyAlignment="1">
      <alignment horizontal="right"/>
    </xf>
    <xf numFmtId="0" fontId="97" fillId="24" borderId="217" xfId="0" applyFont="1" applyFill="1" applyBorder="1" applyAlignment="1">
      <alignment horizontal="center" vertical="center"/>
    </xf>
    <xf numFmtId="0" fontId="97" fillId="30" borderId="218" xfId="0" applyFont="1" applyFill="1" applyBorder="1" applyAlignment="1">
      <alignment horizontal="center" vertical="center" wrapText="1"/>
    </xf>
    <xf numFmtId="0" fontId="97" fillId="30" borderId="219" xfId="0" applyFont="1" applyFill="1" applyBorder="1" applyAlignment="1">
      <alignment horizontal="center" vertical="center" wrapText="1"/>
    </xf>
    <xf numFmtId="0" fontId="97" fillId="30" borderId="220" xfId="0" applyFont="1" applyFill="1" applyBorder="1" applyAlignment="1">
      <alignment horizontal="center" vertical="center" wrapText="1"/>
    </xf>
    <xf numFmtId="0" fontId="97" fillId="24" borderId="216" xfId="0" applyFont="1" applyFill="1" applyBorder="1" applyAlignment="1">
      <alignment horizontal="center" vertical="center" wrapText="1"/>
    </xf>
    <xf numFmtId="0" fontId="97" fillId="24" borderId="221" xfId="0" applyFont="1" applyFill="1" applyBorder="1" applyAlignment="1">
      <alignment horizontal="center" vertical="center" wrapText="1"/>
    </xf>
    <xf numFmtId="0" fontId="97" fillId="30" borderId="190" xfId="0" applyFont="1" applyFill="1" applyBorder="1" applyAlignment="1">
      <alignment horizontal="center" vertical="center" wrapText="1"/>
    </xf>
    <xf numFmtId="0" fontId="97" fillId="30" borderId="191" xfId="0" applyFont="1" applyFill="1" applyBorder="1" applyAlignment="1">
      <alignment horizontal="center" vertical="center" wrapText="1"/>
    </xf>
    <xf numFmtId="0" fontId="97" fillId="24" borderId="189" xfId="0" applyFont="1" applyFill="1" applyBorder="1" applyAlignment="1">
      <alignment horizontal="center" vertical="center" wrapText="1"/>
    </xf>
    <xf numFmtId="0" fontId="97" fillId="30" borderId="0" xfId="0" applyFont="1" applyFill="1" applyAlignment="1">
      <alignment horizontal="center" vertical="center" wrapText="1"/>
    </xf>
    <xf numFmtId="0" fontId="97" fillId="30" borderId="199" xfId="0" applyFont="1" applyFill="1" applyBorder="1" applyAlignment="1">
      <alignment horizontal="center" vertical="center" wrapText="1"/>
    </xf>
    <xf numFmtId="0" fontId="97" fillId="30" borderId="224" xfId="0" applyFont="1" applyFill="1" applyBorder="1" applyAlignment="1">
      <alignment horizontal="center" vertical="center" wrapText="1"/>
    </xf>
    <xf numFmtId="0" fontId="97" fillId="30" borderId="225" xfId="0" applyFont="1" applyFill="1" applyBorder="1" applyAlignment="1">
      <alignment horizontal="center" vertical="center" wrapText="1"/>
    </xf>
    <xf numFmtId="0" fontId="97" fillId="24" borderId="189" xfId="0" applyFont="1" applyFill="1" applyBorder="1" applyAlignment="1">
      <alignment horizontal="center" vertical="center"/>
    </xf>
    <xf numFmtId="0" fontId="97" fillId="24" borderId="220" xfId="0" applyFont="1" applyFill="1" applyBorder="1" applyAlignment="1">
      <alignment horizontal="center" vertical="center" wrapText="1"/>
    </xf>
    <xf numFmtId="0" fontId="97" fillId="24" borderId="219" xfId="0" applyFont="1" applyFill="1" applyBorder="1" applyAlignment="1">
      <alignment horizontal="center" vertical="center" wrapText="1"/>
    </xf>
    <xf numFmtId="0" fontId="63" fillId="24" borderId="220" xfId="0" applyFont="1" applyFill="1" applyBorder="1" applyAlignment="1">
      <alignment horizontal="center" vertical="center" wrapText="1"/>
    </xf>
    <xf numFmtId="0" fontId="63" fillId="24" borderId="219" xfId="0" applyFont="1" applyFill="1" applyBorder="1" applyAlignment="1">
      <alignment horizontal="center" vertical="center" wrapText="1"/>
    </xf>
    <xf numFmtId="0" fontId="0" fillId="0" borderId="0" xfId="0" applyAlignment="1">
      <alignment horizontal="center" vertical="center"/>
    </xf>
    <xf numFmtId="0" fontId="97" fillId="24" borderId="230" xfId="0" applyFont="1" applyFill="1" applyBorder="1" applyAlignment="1">
      <alignment horizontal="center" vertical="center"/>
    </xf>
    <xf numFmtId="0" fontId="97" fillId="24" borderId="199" xfId="0" applyFont="1" applyFill="1" applyBorder="1" applyAlignment="1">
      <alignment horizontal="center" vertical="center"/>
    </xf>
    <xf numFmtId="0" fontId="63" fillId="24" borderId="226" xfId="0" applyFont="1" applyFill="1" applyBorder="1" applyAlignment="1">
      <alignment horizontal="center" vertical="center" wrapText="1"/>
    </xf>
    <xf numFmtId="0" fontId="63" fillId="24" borderId="227" xfId="0" applyFont="1" applyFill="1" applyBorder="1" applyAlignment="1">
      <alignment horizontal="center" vertical="center" wrapText="1"/>
    </xf>
    <xf numFmtId="0" fontId="97" fillId="24" borderId="228" xfId="0" applyFont="1" applyFill="1" applyBorder="1" applyAlignment="1">
      <alignment horizontal="center" vertical="center" wrapText="1"/>
    </xf>
    <xf numFmtId="0" fontId="97" fillId="24" borderId="229" xfId="0" applyFont="1" applyFill="1" applyBorder="1" applyAlignment="1">
      <alignment horizontal="center" vertical="center" wrapText="1"/>
    </xf>
    <xf numFmtId="0" fontId="63" fillId="30" borderId="216" xfId="0" applyFont="1" applyFill="1" applyBorder="1" applyAlignment="1">
      <alignment horizontal="center" vertical="center" wrapText="1"/>
    </xf>
    <xf numFmtId="0" fontId="63" fillId="30" borderId="221" xfId="0" applyFont="1" applyFill="1" applyBorder="1" applyAlignment="1">
      <alignment horizontal="center" vertical="center" wrapText="1"/>
    </xf>
    <xf numFmtId="0" fontId="97" fillId="30" borderId="222" xfId="0" applyFont="1" applyFill="1" applyBorder="1" applyAlignment="1">
      <alignment horizontal="center" vertical="center" wrapText="1"/>
    </xf>
    <xf numFmtId="0" fontId="97" fillId="30" borderId="223" xfId="0" applyFont="1" applyFill="1" applyBorder="1" applyAlignment="1">
      <alignment horizontal="center" vertical="center" wrapText="1"/>
    </xf>
    <xf numFmtId="0" fontId="97" fillId="30" borderId="216" xfId="0" applyFont="1" applyFill="1" applyBorder="1" applyAlignment="1">
      <alignment horizontal="center" vertical="center"/>
    </xf>
    <xf numFmtId="0" fontId="97" fillId="30" borderId="189" xfId="0" applyFont="1" applyFill="1" applyBorder="1" applyAlignment="1">
      <alignment horizontal="center" vertical="center"/>
    </xf>
    <xf numFmtId="0" fontId="97" fillId="30" borderId="217" xfId="0" applyFont="1" applyFill="1" applyBorder="1" applyAlignment="1">
      <alignment horizontal="center" vertical="center"/>
    </xf>
    <xf numFmtId="0" fontId="97" fillId="30" borderId="219" xfId="0" applyFont="1" applyFill="1" applyBorder="1" applyAlignment="1">
      <alignment horizontal="center" vertical="center"/>
    </xf>
    <xf numFmtId="0" fontId="97" fillId="30" borderId="216" xfId="0" applyFont="1" applyFill="1" applyBorder="1" applyAlignment="1">
      <alignment horizontal="center" vertical="center" wrapText="1"/>
    </xf>
    <xf numFmtId="0" fontId="97" fillId="30" borderId="221" xfId="0" applyFont="1" applyFill="1" applyBorder="1" applyAlignment="1">
      <alignment horizontal="center" vertical="center" wrapText="1"/>
    </xf>
    <xf numFmtId="0" fontId="54" fillId="34" borderId="233" xfId="0" applyFont="1" applyFill="1" applyBorder="1" applyAlignment="1">
      <alignment horizontal="center" vertical="center"/>
    </xf>
    <xf numFmtId="0" fontId="54" fillId="34" borderId="235" xfId="0" applyFont="1" applyFill="1" applyBorder="1" applyAlignment="1">
      <alignment horizontal="center" vertical="center"/>
    </xf>
    <xf numFmtId="0" fontId="54" fillId="34" borderId="0" xfId="0" applyFont="1" applyFill="1" applyAlignment="1">
      <alignment horizontal="center" vertical="center"/>
    </xf>
    <xf numFmtId="0" fontId="54" fillId="34" borderId="236" xfId="0" applyFont="1" applyFill="1" applyBorder="1" applyAlignment="1">
      <alignment horizontal="center" vertical="center"/>
    </xf>
    <xf numFmtId="0" fontId="54" fillId="34" borderId="237" xfId="0" applyFont="1" applyFill="1" applyBorder="1" applyAlignment="1">
      <alignment horizontal="center" vertical="center" wrapText="1"/>
    </xf>
    <xf numFmtId="0" fontId="54" fillId="34" borderId="238" xfId="0" applyFont="1" applyFill="1" applyBorder="1" applyAlignment="1">
      <alignment horizontal="center" vertical="center" wrapText="1"/>
    </xf>
    <xf numFmtId="0" fontId="54" fillId="34" borderId="232" xfId="0" applyFont="1" applyFill="1" applyBorder="1" applyAlignment="1">
      <alignment horizontal="center" vertical="center"/>
    </xf>
    <xf numFmtId="0" fontId="54" fillId="34" borderId="239" xfId="0" applyFont="1" applyFill="1" applyBorder="1" applyAlignment="1">
      <alignment horizontal="center" vertical="center"/>
    </xf>
    <xf numFmtId="0" fontId="54" fillId="34" borderId="240" xfId="0" applyFont="1" applyFill="1" applyBorder="1" applyAlignment="1">
      <alignment horizontal="center" vertical="center"/>
    </xf>
    <xf numFmtId="0" fontId="54" fillId="34" borderId="241" xfId="0" applyFont="1" applyFill="1" applyBorder="1" applyAlignment="1">
      <alignment horizontal="center" vertical="center"/>
    </xf>
    <xf numFmtId="0" fontId="54" fillId="34" borderId="242" xfId="0" applyFont="1" applyFill="1" applyBorder="1" applyAlignment="1">
      <alignment horizontal="center" vertical="center"/>
    </xf>
    <xf numFmtId="0" fontId="54" fillId="34" borderId="231" xfId="0" applyFont="1" applyFill="1" applyBorder="1" applyAlignment="1">
      <alignment horizontal="center" vertical="center"/>
    </xf>
    <xf numFmtId="0" fontId="54" fillId="34" borderId="234" xfId="0" applyFont="1" applyFill="1" applyBorder="1" applyAlignment="1">
      <alignment horizontal="center" vertical="center" wrapText="1"/>
    </xf>
    <xf numFmtId="0" fontId="54" fillId="34" borderId="224" xfId="0" applyFont="1" applyFill="1" applyBorder="1" applyAlignment="1">
      <alignment horizontal="center" vertical="center" wrapText="1"/>
    </xf>
    <xf numFmtId="0" fontId="54" fillId="34" borderId="233" xfId="0" applyFont="1" applyFill="1" applyBorder="1" applyAlignment="1">
      <alignment horizontal="center" vertical="center" wrapText="1"/>
    </xf>
    <xf numFmtId="0" fontId="54" fillId="34" borderId="235" xfId="0" applyFont="1" applyFill="1" applyBorder="1" applyAlignment="1">
      <alignment horizontal="center" vertical="center" wrapText="1"/>
    </xf>
    <xf numFmtId="0" fontId="54" fillId="34" borderId="0" xfId="0" applyFont="1" applyFill="1" applyAlignment="1">
      <alignment horizontal="center" vertical="center" wrapText="1"/>
    </xf>
    <xf numFmtId="0" fontId="54" fillId="34" borderId="236" xfId="0" applyFont="1" applyFill="1" applyBorder="1" applyAlignment="1">
      <alignment horizontal="center" vertical="center" wrapText="1"/>
    </xf>
    <xf numFmtId="0" fontId="54" fillId="34" borderId="231" xfId="0" applyFont="1" applyFill="1" applyBorder="1" applyAlignment="1">
      <alignment horizontal="center" vertical="center" wrapText="1"/>
    </xf>
    <xf numFmtId="0" fontId="54" fillId="34" borderId="237" xfId="0" applyFont="1" applyFill="1" applyBorder="1" applyAlignment="1">
      <alignment horizontal="center" vertical="center"/>
    </xf>
    <xf numFmtId="0" fontId="50" fillId="31" borderId="232" xfId="0" applyFont="1" applyFill="1" applyBorder="1" applyAlignment="1">
      <alignment horizontal="center" vertical="center"/>
    </xf>
    <xf numFmtId="0" fontId="50" fillId="31" borderId="233" xfId="0" applyFont="1" applyFill="1" applyBorder="1" applyAlignment="1">
      <alignment horizontal="center" vertical="center"/>
    </xf>
    <xf numFmtId="0" fontId="58" fillId="26" borderId="29" xfId="0" applyFont="1" applyFill="1" applyBorder="1" applyAlignment="1">
      <alignment horizontal="left" vertical="center" wrapText="1"/>
    </xf>
    <xf numFmtId="0" fontId="58" fillId="26" borderId="55" xfId="0" applyFont="1" applyFill="1" applyBorder="1" applyAlignment="1">
      <alignment horizontal="left" vertical="center" wrapText="1"/>
    </xf>
    <xf numFmtId="0" fontId="58" fillId="26" borderId="20" xfId="0" applyFont="1" applyFill="1" applyBorder="1" applyAlignment="1">
      <alignment horizontal="left" vertical="center" wrapText="1"/>
    </xf>
    <xf numFmtId="0" fontId="58" fillId="26" borderId="25" xfId="0" applyFont="1" applyFill="1" applyBorder="1" applyAlignment="1">
      <alignment horizontal="left" vertical="center" wrapText="1"/>
    </xf>
    <xf numFmtId="0" fontId="0" fillId="35" borderId="55" xfId="0" applyFill="1" applyBorder="1" applyAlignment="1">
      <alignment horizontal="left" vertical="center" wrapText="1"/>
    </xf>
    <xf numFmtId="0" fontId="0" fillId="35" borderId="25" xfId="0" applyFill="1" applyBorder="1" applyAlignment="1">
      <alignment horizontal="left" vertical="center" wrapText="1"/>
    </xf>
    <xf numFmtId="0" fontId="0" fillId="35" borderId="20" xfId="0" applyFill="1" applyBorder="1" applyAlignment="1">
      <alignment horizontal="left" vertical="center" wrapText="1"/>
    </xf>
    <xf numFmtId="0" fontId="58" fillId="35" borderId="55" xfId="0" applyFont="1" applyFill="1" applyBorder="1" applyAlignment="1">
      <alignment horizontal="left" vertical="center" wrapText="1"/>
    </xf>
    <xf numFmtId="0" fontId="58" fillId="35" borderId="25" xfId="0" applyFont="1" applyFill="1" applyBorder="1" applyAlignment="1">
      <alignment horizontal="left" vertical="center" wrapText="1"/>
    </xf>
    <xf numFmtId="0" fontId="58" fillId="35" borderId="20" xfId="0" applyFont="1" applyFill="1" applyBorder="1" applyAlignment="1">
      <alignment horizontal="left" vertical="center" wrapText="1"/>
    </xf>
    <xf numFmtId="0" fontId="86" fillId="0" borderId="0" xfId="0" applyFont="1" applyAlignment="1">
      <alignment horizontal="center"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85" fillId="32" borderId="6" xfId="0" applyFont="1" applyFill="1" applyBorder="1" applyAlignment="1" applyProtection="1">
      <alignment horizontal="center" vertical="center" wrapText="1"/>
      <protection hidden="1"/>
    </xf>
    <xf numFmtId="0" fontId="85" fillId="32" borderId="8" xfId="0" applyFont="1" applyFill="1" applyBorder="1" applyAlignment="1" applyProtection="1">
      <alignment horizontal="center" vertical="center" wrapText="1"/>
      <protection hidden="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26" fillId="0" borderId="0" xfId="0" applyFont="1" applyAlignment="1">
      <alignment horizontal="center" vertical="center" wrapText="1"/>
    </xf>
  </cellXfs>
  <cellStyles count="118">
    <cellStyle name="Accent1" xfId="1" xr:uid="{00000000-0005-0000-0000-000000000000}"/>
    <cellStyle name="Accent1 - 20%" xfId="2" xr:uid="{00000000-0005-0000-0000-000001000000}"/>
    <cellStyle name="Accent1 - 40%" xfId="3" xr:uid="{00000000-0005-0000-0000-000002000000}"/>
    <cellStyle name="Accent1 - 60%" xfId="4" xr:uid="{00000000-0005-0000-0000-000003000000}"/>
    <cellStyle name="Accent2" xfId="5" xr:uid="{00000000-0005-0000-0000-000004000000}"/>
    <cellStyle name="Accent2 - 20%" xfId="6" xr:uid="{00000000-0005-0000-0000-000005000000}"/>
    <cellStyle name="Accent2 - 40%" xfId="7" xr:uid="{00000000-0005-0000-0000-000006000000}"/>
    <cellStyle name="Accent2 - 60%" xfId="8" xr:uid="{00000000-0005-0000-0000-000007000000}"/>
    <cellStyle name="Accent3" xfId="9" xr:uid="{00000000-0005-0000-0000-000008000000}"/>
    <cellStyle name="Accent3 - 20%" xfId="10" xr:uid="{00000000-0005-0000-0000-000009000000}"/>
    <cellStyle name="Accent3 - 40%" xfId="11" xr:uid="{00000000-0005-0000-0000-00000A000000}"/>
    <cellStyle name="Accent3 - 60%" xfId="12" xr:uid="{00000000-0005-0000-0000-00000B000000}"/>
    <cellStyle name="Accent4" xfId="13" xr:uid="{00000000-0005-0000-0000-00000C000000}"/>
    <cellStyle name="Accent4 - 20%" xfId="14" xr:uid="{00000000-0005-0000-0000-00000D000000}"/>
    <cellStyle name="Accent4 - 40%" xfId="15" xr:uid="{00000000-0005-0000-0000-00000E000000}"/>
    <cellStyle name="Accent4 - 60%" xfId="16" xr:uid="{00000000-0005-0000-0000-00000F000000}"/>
    <cellStyle name="Accent5" xfId="17" xr:uid="{00000000-0005-0000-0000-000010000000}"/>
    <cellStyle name="Accent5 - 20%" xfId="18" xr:uid="{00000000-0005-0000-0000-000011000000}"/>
    <cellStyle name="Accent5 - 40%" xfId="19" xr:uid="{00000000-0005-0000-0000-000012000000}"/>
    <cellStyle name="Accent5 - 60%" xfId="20" xr:uid="{00000000-0005-0000-0000-000013000000}"/>
    <cellStyle name="Accent6" xfId="21" xr:uid="{00000000-0005-0000-0000-000014000000}"/>
    <cellStyle name="Accent6 - 20%" xfId="22" xr:uid="{00000000-0005-0000-0000-000015000000}"/>
    <cellStyle name="Accent6 - 40%" xfId="23" xr:uid="{00000000-0005-0000-0000-000016000000}"/>
    <cellStyle name="Accent6 - 60%" xfId="24" xr:uid="{00000000-0005-0000-0000-000017000000}"/>
    <cellStyle name="Bad" xfId="25" xr:uid="{00000000-0005-0000-0000-000018000000}"/>
    <cellStyle name="Cabeçalho 1 4" xfId="26" xr:uid="{00000000-0005-0000-0000-000019000000}"/>
    <cellStyle name="Calculation" xfId="27" xr:uid="{00000000-0005-0000-0000-00001A000000}"/>
    <cellStyle name="Calculation 2" xfId="28" xr:uid="{00000000-0005-0000-0000-00001B000000}"/>
    <cellStyle name="Calculation 3" xfId="29" xr:uid="{00000000-0005-0000-0000-00001C000000}"/>
    <cellStyle name="Check Cell" xfId="30" xr:uid="{00000000-0005-0000-0000-00001D000000}"/>
    <cellStyle name="Emphasis 1" xfId="31" xr:uid="{00000000-0005-0000-0000-00001F000000}"/>
    <cellStyle name="Emphasis 2" xfId="32" xr:uid="{00000000-0005-0000-0000-000020000000}"/>
    <cellStyle name="Emphasis 3" xfId="33" xr:uid="{00000000-0005-0000-0000-000021000000}"/>
    <cellStyle name="Euro" xfId="34" xr:uid="{00000000-0005-0000-0000-000022000000}"/>
    <cellStyle name="Good" xfId="105" xr:uid="{95173BCE-49BB-42DC-898D-E836B2C2BF59}"/>
    <cellStyle name="Heading 1" xfId="106" xr:uid="{29D6E58D-9963-4355-817B-471D1E3B84DF}"/>
    <cellStyle name="Heading 2" xfId="107" xr:uid="{E08116CB-73B4-41A1-8863-4AE2DC0A8324}"/>
    <cellStyle name="Heading 3" xfId="108" xr:uid="{0437DE24-0ECD-4C51-83CC-34ED20018559}"/>
    <cellStyle name="Heading 4" xfId="109" xr:uid="{564BBCB5-8CDC-435B-B10C-9F95AACE231A}"/>
    <cellStyle name="Hiperligação" xfId="35" builtinId="8"/>
    <cellStyle name="Hiperligação 2" xfId="117" xr:uid="{C084CE7B-599E-4949-86E0-878672103A89}"/>
    <cellStyle name="Input" xfId="110" xr:uid="{0469CF44-F2FF-4EB3-A359-245CD5326BE6}"/>
    <cellStyle name="Input 2" xfId="36" xr:uid="{00000000-0005-0000-0000-000024000000}"/>
    <cellStyle name="Input 3" xfId="37" xr:uid="{00000000-0005-0000-0000-000025000000}"/>
    <cellStyle name="Linked Cell" xfId="111" xr:uid="{56415059-FE98-46B0-9041-48455870F793}"/>
    <cellStyle name="Moeda 2" xfId="38" xr:uid="{00000000-0005-0000-0000-000026000000}"/>
    <cellStyle name="Neutral" xfId="39" xr:uid="{00000000-0005-0000-0000-000027000000}"/>
    <cellStyle name="Normal" xfId="0" builtinId="0"/>
    <cellStyle name="Normal 10" xfId="40" xr:uid="{00000000-0005-0000-0000-000029000000}"/>
    <cellStyle name="Normal 11" xfId="41" xr:uid="{00000000-0005-0000-0000-00002A000000}"/>
    <cellStyle name="Normal 12" xfId="42" xr:uid="{00000000-0005-0000-0000-00002B000000}"/>
    <cellStyle name="Normal 12 2" xfId="43" xr:uid="{00000000-0005-0000-0000-00002C000000}"/>
    <cellStyle name="Normal 13" xfId="44" xr:uid="{00000000-0005-0000-0000-00002D000000}"/>
    <cellStyle name="Normal 13 10" xfId="45" xr:uid="{00000000-0005-0000-0000-00002E000000}"/>
    <cellStyle name="Normal 14" xfId="46" xr:uid="{00000000-0005-0000-0000-00002F000000}"/>
    <cellStyle name="Normal 2" xfId="47" xr:uid="{00000000-0005-0000-0000-000030000000}"/>
    <cellStyle name="Normal 2 2" xfId="48" xr:uid="{00000000-0005-0000-0000-000031000000}"/>
    <cellStyle name="Normal 2 3" xfId="49" xr:uid="{00000000-0005-0000-0000-000032000000}"/>
    <cellStyle name="Normal 2 3 2" xfId="115" xr:uid="{38179407-F1FA-4A2F-990B-DF419987D38A}"/>
    <cellStyle name="Normal 2 4" xfId="50" xr:uid="{00000000-0005-0000-0000-000033000000}"/>
    <cellStyle name="Normal 2 4 2" xfId="116" xr:uid="{33504EE4-2110-431E-95F0-2EEC44238726}"/>
    <cellStyle name="Normal 3" xfId="51" xr:uid="{00000000-0005-0000-0000-000034000000}"/>
    <cellStyle name="Normal 3 2" xfId="52" xr:uid="{00000000-0005-0000-0000-000035000000}"/>
    <cellStyle name="Normal 3 3" xfId="53" xr:uid="{00000000-0005-0000-0000-000036000000}"/>
    <cellStyle name="Normal 3_ONLINE" xfId="54" xr:uid="{00000000-0005-0000-0000-000037000000}"/>
    <cellStyle name="Normal 4" xfId="55" xr:uid="{00000000-0005-0000-0000-000038000000}"/>
    <cellStyle name="Normal 5" xfId="56" xr:uid="{00000000-0005-0000-0000-000039000000}"/>
    <cellStyle name="Normal 5 2" xfId="57" xr:uid="{00000000-0005-0000-0000-00003A000000}"/>
    <cellStyle name="Normal 6" xfId="58" xr:uid="{00000000-0005-0000-0000-00003B000000}"/>
    <cellStyle name="Normal 6 2" xfId="59" xr:uid="{00000000-0005-0000-0000-00003C000000}"/>
    <cellStyle name="Normal 60 2" xfId="60" xr:uid="{00000000-0005-0000-0000-00003D000000}"/>
    <cellStyle name="Normal 7" xfId="61" xr:uid="{00000000-0005-0000-0000-00003E000000}"/>
    <cellStyle name="Normal 7 2" xfId="62" xr:uid="{00000000-0005-0000-0000-00003F000000}"/>
    <cellStyle name="Normal 7 3" xfId="63" xr:uid="{00000000-0005-0000-0000-000040000000}"/>
    <cellStyle name="Normal 8" xfId="64" xr:uid="{00000000-0005-0000-0000-000041000000}"/>
    <cellStyle name="Normal 8 2" xfId="65" xr:uid="{00000000-0005-0000-0000-000042000000}"/>
    <cellStyle name="Normal 9" xfId="66" xr:uid="{00000000-0005-0000-0000-000043000000}"/>
    <cellStyle name="Normal 9 2" xfId="67" xr:uid="{00000000-0005-0000-0000-000044000000}"/>
    <cellStyle name="Note" xfId="112" xr:uid="{B87B8084-956F-48C5-85E0-0C0D6B07DAFC}"/>
    <cellStyle name="Note 2" xfId="68" xr:uid="{00000000-0005-0000-0000-000045000000}"/>
    <cellStyle name="Note 3" xfId="69" xr:uid="{00000000-0005-0000-0000-000046000000}"/>
    <cellStyle name="Output" xfId="70" xr:uid="{00000000-0005-0000-0000-000047000000}"/>
    <cellStyle name="Output 2" xfId="71" xr:uid="{00000000-0005-0000-0000-000048000000}"/>
    <cellStyle name="Output 3" xfId="72" xr:uid="{00000000-0005-0000-0000-000049000000}"/>
    <cellStyle name="Percentagem" xfId="73" builtinId="5"/>
    <cellStyle name="Percentagem 2" xfId="74" xr:uid="{00000000-0005-0000-0000-00004B000000}"/>
    <cellStyle name="Percentagem 3" xfId="75" xr:uid="{00000000-0005-0000-0000-00004C000000}"/>
    <cellStyle name="Percentagem 5" xfId="76" xr:uid="{00000000-0005-0000-0000-00004D000000}"/>
    <cellStyle name="Sheet Title" xfId="77" xr:uid="{00000000-0005-0000-0000-00004E000000}"/>
    <cellStyle name="Vírgula" xfId="78" builtinId="3"/>
    <cellStyle name="Vírgula 2" xfId="79" xr:uid="{00000000-0005-0000-0000-00004F000000}"/>
    <cellStyle name="Vírgula 3" xfId="80" xr:uid="{00000000-0005-0000-0000-000050000000}"/>
    <cellStyle name="Vírgula 4" xfId="81" xr:uid="{00000000-0005-0000-0000-000051000000}"/>
    <cellStyle name="Vírgula 4 2" xfId="82" xr:uid="{00000000-0005-0000-0000-000052000000}"/>
    <cellStyle name="Vírgula 4 2 2" xfId="83" xr:uid="{00000000-0005-0000-0000-000053000000}"/>
    <cellStyle name="Vírgula 4 2 2 2" xfId="84" xr:uid="{00000000-0005-0000-0000-000054000000}"/>
    <cellStyle name="Vírgula 4 2 2 3" xfId="85" xr:uid="{00000000-0005-0000-0000-000055000000}"/>
    <cellStyle name="Vírgula 4 2 3" xfId="86" xr:uid="{00000000-0005-0000-0000-000056000000}"/>
    <cellStyle name="Vírgula 4 2 3 2" xfId="87" xr:uid="{00000000-0005-0000-0000-000057000000}"/>
    <cellStyle name="Vírgula 4 2 4" xfId="88" xr:uid="{00000000-0005-0000-0000-000058000000}"/>
    <cellStyle name="Vírgula 4 3" xfId="89" xr:uid="{00000000-0005-0000-0000-000059000000}"/>
    <cellStyle name="Vírgula 4 3 2" xfId="90" xr:uid="{00000000-0005-0000-0000-00005A000000}"/>
    <cellStyle name="Vírgula 4 3 3" xfId="91" xr:uid="{00000000-0005-0000-0000-00005B000000}"/>
    <cellStyle name="Vírgula 4 4" xfId="92" xr:uid="{00000000-0005-0000-0000-00005C000000}"/>
    <cellStyle name="Vírgula 4 4 2" xfId="93" xr:uid="{00000000-0005-0000-0000-00005D000000}"/>
    <cellStyle name="Vírgula 4 5" xfId="94" xr:uid="{00000000-0005-0000-0000-00005E000000}"/>
    <cellStyle name="Vírgula 5" xfId="95" xr:uid="{00000000-0005-0000-0000-00005F000000}"/>
    <cellStyle name="Vírgula 5 2" xfId="96" xr:uid="{00000000-0005-0000-0000-000060000000}"/>
    <cellStyle name="Vírgula 5 2 2" xfId="97" xr:uid="{00000000-0005-0000-0000-000061000000}"/>
    <cellStyle name="Vírgula 5 3" xfId="98" xr:uid="{00000000-0005-0000-0000-000062000000}"/>
    <cellStyle name="Vírgula 5 4" xfId="99" xr:uid="{00000000-0005-0000-0000-000063000000}"/>
    <cellStyle name="Vírgula 6" xfId="100" xr:uid="{00000000-0005-0000-0000-000064000000}"/>
    <cellStyle name="Vírgula 6 2" xfId="101" xr:uid="{00000000-0005-0000-0000-000065000000}"/>
    <cellStyle name="Vírgula 6 2 2" xfId="114" xr:uid="{36357A39-7752-4225-A18F-CC54A49646D2}"/>
    <cellStyle name="Vírgula 7" xfId="102" xr:uid="{00000000-0005-0000-0000-000066000000}"/>
    <cellStyle name="Vírgula 8" xfId="103" xr:uid="{00000000-0005-0000-0000-000067000000}"/>
    <cellStyle name="Vírgula 9" xfId="104" xr:uid="{00000000-0005-0000-0000-000068000000}"/>
    <cellStyle name="Warning Text" xfId="113" xr:uid="{C5AA40EC-B774-4085-9769-ABCC06BB24BC}"/>
  </cellStyles>
  <dxfs count="6">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0"/>
        <name val="Calibri"/>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theme" Target="theme/theme1.xml"/><Relationship Id="rId43"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xdr:from>
      <xdr:col>6</xdr:col>
      <xdr:colOff>1761453</xdr:colOff>
      <xdr:row>0</xdr:row>
      <xdr:rowOff>123264</xdr:rowOff>
    </xdr:from>
    <xdr:to>
      <xdr:col>6</xdr:col>
      <xdr:colOff>2381230</xdr:colOff>
      <xdr:row>2</xdr:row>
      <xdr:rowOff>36195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EE380D5-1893-4613-B9A7-7EEB3DC6D925}"/>
            </a:ext>
          </a:extLst>
        </xdr:cNvPr>
        <xdr:cNvSpPr/>
      </xdr:nvSpPr>
      <xdr:spPr>
        <a:xfrm>
          <a:off x="13315278" y="123264"/>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4779960</xdr:colOff>
      <xdr:row>0</xdr:row>
      <xdr:rowOff>144462</xdr:rowOff>
    </xdr:from>
    <xdr:to>
      <xdr:col>4</xdr:col>
      <xdr:colOff>5399925</xdr:colOff>
      <xdr:row>2</xdr:row>
      <xdr:rowOff>40668</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6E860C3E-03BB-4AE3-A8DE-EF9F9353F621}"/>
            </a:ext>
          </a:extLst>
        </xdr:cNvPr>
        <xdr:cNvSpPr/>
      </xdr:nvSpPr>
      <xdr:spPr>
        <a:xfrm>
          <a:off x="17192623" y="134937"/>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628650</xdr:colOff>
      <xdr:row>1</xdr:row>
      <xdr:rowOff>104775</xdr:rowOff>
    </xdr:from>
    <xdr:to>
      <xdr:col>8</xdr:col>
      <xdr:colOff>1257962</xdr:colOff>
      <xdr:row>3</xdr:row>
      <xdr:rowOff>11748</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4B149BB4-D904-4E39-BE4D-E03115DC21A3}"/>
            </a:ext>
          </a:extLst>
        </xdr:cNvPr>
        <xdr:cNvSpPr/>
      </xdr:nvSpPr>
      <xdr:spPr>
        <a:xfrm>
          <a:off x="11666220" y="289560"/>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1059996</xdr:colOff>
      <xdr:row>1</xdr:row>
      <xdr:rowOff>108858</xdr:rowOff>
    </xdr:from>
    <xdr:to>
      <xdr:col>8</xdr:col>
      <xdr:colOff>1689642</xdr:colOff>
      <xdr:row>3</xdr:row>
      <xdr:rowOff>6549</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D555BE43-1EE2-430D-A9A9-3FE6C8C7D5D1}"/>
            </a:ext>
          </a:extLst>
        </xdr:cNvPr>
        <xdr:cNvSpPr/>
      </xdr:nvSpPr>
      <xdr:spPr>
        <a:xfrm>
          <a:off x="10636898" y="295470"/>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1703162</xdr:colOff>
      <xdr:row>1</xdr:row>
      <xdr:rowOff>9072</xdr:rowOff>
    </xdr:from>
    <xdr:to>
      <xdr:col>7</xdr:col>
      <xdr:colOff>2323003</xdr:colOff>
      <xdr:row>2</xdr:row>
      <xdr:rowOff>97632</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3AAFBCF2-B37A-4E59-A992-7B946AF0A2F5}"/>
            </a:ext>
          </a:extLst>
        </xdr:cNvPr>
        <xdr:cNvSpPr/>
      </xdr:nvSpPr>
      <xdr:spPr>
        <a:xfrm>
          <a:off x="8744858" y="208643"/>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5894070</xdr:colOff>
      <xdr:row>1</xdr:row>
      <xdr:rowOff>17145</xdr:rowOff>
    </xdr:from>
    <xdr:to>
      <xdr:col>5</xdr:col>
      <xdr:colOff>6523607</xdr:colOff>
      <xdr:row>2</xdr:row>
      <xdr:rowOff>48712</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03AB42E0-5152-45EA-B85E-2646209928FC}"/>
            </a:ext>
          </a:extLst>
        </xdr:cNvPr>
        <xdr:cNvSpPr/>
      </xdr:nvSpPr>
      <xdr:spPr>
        <a:xfrm>
          <a:off x="8671560" y="198120"/>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247650</xdr:colOff>
      <xdr:row>0</xdr:row>
      <xdr:rowOff>161925</xdr:rowOff>
    </xdr:from>
    <xdr:to>
      <xdr:col>2</xdr:col>
      <xdr:colOff>3924300</xdr:colOff>
      <xdr:row>4</xdr:row>
      <xdr:rowOff>19050</xdr:rowOff>
    </xdr:to>
    <xdr:pic>
      <xdr:nvPicPr>
        <xdr:cNvPr id="15361" name="Picture 1">
          <a:extLst>
            <a:ext uri="{FF2B5EF4-FFF2-40B4-BE49-F238E27FC236}">
              <a16:creationId xmlns:a16="http://schemas.microsoft.com/office/drawing/2014/main" id="{5B69BABA-9DA4-4E02-84E6-AA6538C198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61925"/>
          <a:ext cx="5410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948578</xdr:colOff>
      <xdr:row>2</xdr:row>
      <xdr:rowOff>80681</xdr:rowOff>
    </xdr:from>
    <xdr:to>
      <xdr:col>7</xdr:col>
      <xdr:colOff>1568375</xdr:colOff>
      <xdr:row>3</xdr:row>
      <xdr:rowOff>171114</xdr:rowOff>
    </xdr:to>
    <xdr:sp macro="" textlink="">
      <xdr:nvSpPr>
        <xdr:cNvPr id="5" name="Seta: Para a Esquerda 4">
          <a:hlinkClick xmlns:r="http://schemas.openxmlformats.org/officeDocument/2006/relationships" r:id="rId2"/>
          <a:extLst>
            <a:ext uri="{FF2B5EF4-FFF2-40B4-BE49-F238E27FC236}">
              <a16:creationId xmlns:a16="http://schemas.microsoft.com/office/drawing/2014/main" id="{39E21939-FB4B-495D-BEBC-80D8B66E4470}"/>
            </a:ext>
          </a:extLst>
        </xdr:cNvPr>
        <xdr:cNvSpPr/>
      </xdr:nvSpPr>
      <xdr:spPr>
        <a:xfrm>
          <a:off x="13088471" y="457199"/>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518831</xdr:colOff>
      <xdr:row>2</xdr:row>
      <xdr:rowOff>53228</xdr:rowOff>
    </xdr:from>
    <xdr:to>
      <xdr:col>8</xdr:col>
      <xdr:colOff>1138618</xdr:colOff>
      <xdr:row>3</xdr:row>
      <xdr:rowOff>144134</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DA094981-912B-43E9-97B0-CAD3349BBC79}"/>
            </a:ext>
          </a:extLst>
        </xdr:cNvPr>
        <xdr:cNvSpPr/>
      </xdr:nvSpPr>
      <xdr:spPr>
        <a:xfrm>
          <a:off x="10094631" y="459628"/>
          <a:ext cx="619787" cy="294106"/>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621030</xdr:colOff>
      <xdr:row>0</xdr:row>
      <xdr:rowOff>129540</xdr:rowOff>
    </xdr:from>
    <xdr:to>
      <xdr:col>13</xdr:col>
      <xdr:colOff>1250342</xdr:colOff>
      <xdr:row>1</xdr:row>
      <xdr:rowOff>189241</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7DA11578-F6B4-41DF-A82E-BD5BAF2831A9}"/>
            </a:ext>
          </a:extLst>
        </xdr:cNvPr>
        <xdr:cNvSpPr/>
      </xdr:nvSpPr>
      <xdr:spPr>
        <a:xfrm>
          <a:off x="20596860" y="129540"/>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669925</xdr:colOff>
      <xdr:row>1</xdr:row>
      <xdr:rowOff>111125</xdr:rowOff>
    </xdr:from>
    <xdr:to>
      <xdr:col>17</xdr:col>
      <xdr:colOff>1299237</xdr:colOff>
      <xdr:row>2</xdr:row>
      <xdr:rowOff>186616</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09C752EF-1915-4517-9BE3-BB39090EE8CB}"/>
            </a:ext>
          </a:extLst>
        </xdr:cNvPr>
        <xdr:cNvSpPr/>
      </xdr:nvSpPr>
      <xdr:spPr>
        <a:xfrm>
          <a:off x="19405600" y="330200"/>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454025</xdr:colOff>
      <xdr:row>1</xdr:row>
      <xdr:rowOff>19049</xdr:rowOff>
    </xdr:from>
    <xdr:to>
      <xdr:col>16</xdr:col>
      <xdr:colOff>1073822</xdr:colOff>
      <xdr:row>2</xdr:row>
      <xdr:rowOff>66674</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3A8FEACD-8AB6-4C40-A00C-4A6D8FD2FEBF}"/>
            </a:ext>
          </a:extLst>
        </xdr:cNvPr>
        <xdr:cNvSpPr/>
      </xdr:nvSpPr>
      <xdr:spPr>
        <a:xfrm>
          <a:off x="18103850" y="247649"/>
          <a:ext cx="619797" cy="238125"/>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1341120</xdr:colOff>
      <xdr:row>1</xdr:row>
      <xdr:rowOff>7620</xdr:rowOff>
    </xdr:from>
    <xdr:to>
      <xdr:col>6</xdr:col>
      <xdr:colOff>1960897</xdr:colOff>
      <xdr:row>2</xdr:row>
      <xdr:rowOff>88191</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6217A9A6-76B2-4CF5-AB2C-6A27E0A87C48}"/>
            </a:ext>
          </a:extLst>
        </xdr:cNvPr>
        <xdr:cNvSpPr/>
      </xdr:nvSpPr>
      <xdr:spPr>
        <a:xfrm>
          <a:off x="12649200" y="205740"/>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514350</xdr:colOff>
      <xdr:row>2</xdr:row>
      <xdr:rowOff>28575</xdr:rowOff>
    </xdr:from>
    <xdr:to>
      <xdr:col>18</xdr:col>
      <xdr:colOff>1134127</xdr:colOff>
      <xdr:row>3</xdr:row>
      <xdr:rowOff>23421</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96AB7B8A-D5F8-4CB4-834E-6137B1AE08D9}"/>
            </a:ext>
          </a:extLst>
        </xdr:cNvPr>
        <xdr:cNvSpPr/>
      </xdr:nvSpPr>
      <xdr:spPr>
        <a:xfrm>
          <a:off x="18649950" y="447675"/>
          <a:ext cx="619777" cy="27107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1447800</xdr:colOff>
      <xdr:row>0</xdr:row>
      <xdr:rowOff>485775</xdr:rowOff>
    </xdr:from>
    <xdr:to>
      <xdr:col>8</xdr:col>
      <xdr:colOff>2067630</xdr:colOff>
      <xdr:row>2</xdr:row>
      <xdr:rowOff>76780</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6DB84A79-86CF-48C5-B6EA-C7F726FCBE54}"/>
            </a:ext>
          </a:extLst>
        </xdr:cNvPr>
        <xdr:cNvSpPr/>
      </xdr:nvSpPr>
      <xdr:spPr>
        <a:xfrm>
          <a:off x="11553825" y="485775"/>
          <a:ext cx="619830" cy="295855"/>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31</xdr:col>
      <xdr:colOff>447675</xdr:colOff>
      <xdr:row>1</xdr:row>
      <xdr:rowOff>177800</xdr:rowOff>
    </xdr:from>
    <xdr:to>
      <xdr:col>32</xdr:col>
      <xdr:colOff>467397</xdr:colOff>
      <xdr:row>2</xdr:row>
      <xdr:rowOff>152400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A1A29163-AEC2-4543-AFC8-734E54F57EF2}"/>
            </a:ext>
          </a:extLst>
        </xdr:cNvPr>
        <xdr:cNvSpPr/>
      </xdr:nvSpPr>
      <xdr:spPr>
        <a:xfrm>
          <a:off x="27336750" y="406400"/>
          <a:ext cx="629322" cy="212725"/>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7229475</xdr:colOff>
      <xdr:row>1</xdr:row>
      <xdr:rowOff>95250</xdr:rowOff>
    </xdr:from>
    <xdr:to>
      <xdr:col>3</xdr:col>
      <xdr:colOff>7858797</xdr:colOff>
      <xdr:row>2</xdr:row>
      <xdr:rowOff>107950</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99D01E85-EA37-41A6-80CA-F979D44B4E52}"/>
            </a:ext>
          </a:extLst>
        </xdr:cNvPr>
        <xdr:cNvSpPr/>
      </xdr:nvSpPr>
      <xdr:spPr>
        <a:xfrm>
          <a:off x="12582525" y="285750"/>
          <a:ext cx="629322" cy="212725"/>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20</xdr:col>
      <xdr:colOff>107674</xdr:colOff>
      <xdr:row>0</xdr:row>
      <xdr:rowOff>132521</xdr:rowOff>
    </xdr:from>
    <xdr:to>
      <xdr:col>20</xdr:col>
      <xdr:colOff>736996</xdr:colOff>
      <xdr:row>2</xdr:row>
      <xdr:rowOff>13943</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35671C11-CB52-4D20-8C47-0E41A2089913}"/>
            </a:ext>
          </a:extLst>
        </xdr:cNvPr>
        <xdr:cNvSpPr/>
      </xdr:nvSpPr>
      <xdr:spPr>
        <a:xfrm>
          <a:off x="16824049" y="132521"/>
          <a:ext cx="629322" cy="205272"/>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748452</xdr:colOff>
      <xdr:row>2</xdr:row>
      <xdr:rowOff>61733</xdr:rowOff>
    </xdr:from>
    <xdr:to>
      <xdr:col>7</xdr:col>
      <xdr:colOff>1368239</xdr:colOff>
      <xdr:row>3</xdr:row>
      <xdr:rowOff>152639</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ED0EAA3F-18AE-439A-913C-4898B841298B}"/>
            </a:ext>
          </a:extLst>
        </xdr:cNvPr>
        <xdr:cNvSpPr/>
      </xdr:nvSpPr>
      <xdr:spPr>
        <a:xfrm>
          <a:off x="8606577" y="469947"/>
          <a:ext cx="619787" cy="295013"/>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9</xdr:col>
      <xdr:colOff>171450</xdr:colOff>
      <xdr:row>1</xdr:row>
      <xdr:rowOff>180975</xdr:rowOff>
    </xdr:from>
    <xdr:to>
      <xdr:col>9</xdr:col>
      <xdr:colOff>581708</xdr:colOff>
      <xdr:row>3</xdr:row>
      <xdr:rowOff>40566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21ACE0F8-0007-4819-A93D-3F2B0AB34402}"/>
            </a:ext>
          </a:extLst>
        </xdr:cNvPr>
        <xdr:cNvSpPr/>
      </xdr:nvSpPr>
      <xdr:spPr>
        <a:xfrm>
          <a:off x="14458950" y="419100"/>
          <a:ext cx="410258" cy="250116"/>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twoCellAnchor editAs="oneCell">
    <xdr:from>
      <xdr:col>1</xdr:col>
      <xdr:colOff>0</xdr:colOff>
      <xdr:row>5</xdr:row>
      <xdr:rowOff>95250</xdr:rowOff>
    </xdr:from>
    <xdr:to>
      <xdr:col>9</xdr:col>
      <xdr:colOff>1360242</xdr:colOff>
      <xdr:row>10</xdr:row>
      <xdr:rowOff>180975</xdr:rowOff>
    </xdr:to>
    <xdr:pic>
      <xdr:nvPicPr>
        <xdr:cNvPr id="3" name="Imagem 2">
          <a:extLst>
            <a:ext uri="{FF2B5EF4-FFF2-40B4-BE49-F238E27FC236}">
              <a16:creationId xmlns:a16="http://schemas.microsoft.com/office/drawing/2014/main" id="{0B12A7B6-497B-45B1-91B5-FDCB9B7FFB25}"/>
            </a:ext>
          </a:extLst>
        </xdr:cNvPr>
        <xdr:cNvPicPr>
          <a:picLocks noChangeAspect="1"/>
        </xdr:cNvPicPr>
      </xdr:nvPicPr>
      <xdr:blipFill>
        <a:blip xmlns:r="http://schemas.openxmlformats.org/officeDocument/2006/relationships" r:embed="rId2"/>
        <a:stretch>
          <a:fillRect/>
        </a:stretch>
      </xdr:blipFill>
      <xdr:spPr>
        <a:xfrm>
          <a:off x="609600" y="1104900"/>
          <a:ext cx="15038142" cy="1038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5252085</xdr:colOff>
      <xdr:row>1</xdr:row>
      <xdr:rowOff>78105</xdr:rowOff>
    </xdr:from>
    <xdr:to>
      <xdr:col>4</xdr:col>
      <xdr:colOff>5872034</xdr:colOff>
      <xdr:row>2</xdr:row>
      <xdr:rowOff>164680</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93029EF9-3524-4D9B-B165-26212FF49A26}"/>
            </a:ext>
          </a:extLst>
        </xdr:cNvPr>
        <xdr:cNvSpPr/>
      </xdr:nvSpPr>
      <xdr:spPr>
        <a:xfrm>
          <a:off x="8267700" y="251460"/>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1310640</xdr:colOff>
      <xdr:row>1</xdr:row>
      <xdr:rowOff>91440</xdr:rowOff>
    </xdr:from>
    <xdr:to>
      <xdr:col>6</xdr:col>
      <xdr:colOff>1930437</xdr:colOff>
      <xdr:row>2</xdr:row>
      <xdr:rowOff>181687</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A02D9628-670F-4ACA-BEA3-C088A1BC0EA6}"/>
            </a:ext>
          </a:extLst>
        </xdr:cNvPr>
        <xdr:cNvSpPr/>
      </xdr:nvSpPr>
      <xdr:spPr>
        <a:xfrm>
          <a:off x="12496800" y="289560"/>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1074084</xdr:colOff>
      <xdr:row>0</xdr:row>
      <xdr:rowOff>170329</xdr:rowOff>
    </xdr:from>
    <xdr:to>
      <xdr:col>6</xdr:col>
      <xdr:colOff>1693881</xdr:colOff>
      <xdr:row>2</xdr:row>
      <xdr:rowOff>54573</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B6A3DD76-2419-4D60-9C80-47CCCFFC1F06}"/>
            </a:ext>
          </a:extLst>
        </xdr:cNvPr>
        <xdr:cNvSpPr/>
      </xdr:nvSpPr>
      <xdr:spPr>
        <a:xfrm>
          <a:off x="11214847" y="170329"/>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1709464</xdr:colOff>
      <xdr:row>0</xdr:row>
      <xdr:rowOff>116541</xdr:rowOff>
    </xdr:from>
    <xdr:to>
      <xdr:col>6</xdr:col>
      <xdr:colOff>2319747</xdr:colOff>
      <xdr:row>2</xdr:row>
      <xdr:rowOff>785</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93768E42-37C8-4725-B853-9BCB9AB7450B}"/>
            </a:ext>
          </a:extLst>
        </xdr:cNvPr>
        <xdr:cNvSpPr/>
      </xdr:nvSpPr>
      <xdr:spPr>
        <a:xfrm>
          <a:off x="11331395" y="116541"/>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3259455</xdr:colOff>
      <xdr:row>1</xdr:row>
      <xdr:rowOff>83820</xdr:rowOff>
    </xdr:from>
    <xdr:to>
      <xdr:col>2</xdr:col>
      <xdr:colOff>3879320</xdr:colOff>
      <xdr:row>2</xdr:row>
      <xdr:rowOff>164391</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35D5D546-B86B-4272-8AEF-B5D982605B22}"/>
            </a:ext>
          </a:extLst>
        </xdr:cNvPr>
        <xdr:cNvSpPr/>
      </xdr:nvSpPr>
      <xdr:spPr>
        <a:xfrm>
          <a:off x="6431280" y="175260"/>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2228854</xdr:colOff>
      <xdr:row>1</xdr:row>
      <xdr:rowOff>108857</xdr:rowOff>
    </xdr:from>
    <xdr:to>
      <xdr:col>5</xdr:col>
      <xdr:colOff>2848684</xdr:colOff>
      <xdr:row>3</xdr:row>
      <xdr:rowOff>28320</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EF7ECFB7-46A8-4FE4-8B11-E59D6A3658DA}"/>
            </a:ext>
          </a:extLst>
        </xdr:cNvPr>
        <xdr:cNvSpPr/>
      </xdr:nvSpPr>
      <xdr:spPr>
        <a:xfrm>
          <a:off x="15773404" y="272143"/>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409575</xdr:colOff>
      <xdr:row>1</xdr:row>
      <xdr:rowOff>0</xdr:rowOff>
    </xdr:from>
    <xdr:to>
      <xdr:col>10</xdr:col>
      <xdr:colOff>1029372</xdr:colOff>
      <xdr:row>2</xdr:row>
      <xdr:rowOff>80571</xdr:rowOff>
    </xdr:to>
    <xdr:sp macro="" textlink="">
      <xdr:nvSpPr>
        <xdr:cNvPr id="4" name="Seta: Para a Esquerda 3">
          <a:hlinkClick xmlns:r="http://schemas.openxmlformats.org/officeDocument/2006/relationships" r:id="rId1"/>
          <a:extLst>
            <a:ext uri="{FF2B5EF4-FFF2-40B4-BE49-F238E27FC236}">
              <a16:creationId xmlns:a16="http://schemas.microsoft.com/office/drawing/2014/main" id="{EEDB5EBC-B057-4E51-A338-DCD07BC7E201}"/>
            </a:ext>
          </a:extLst>
        </xdr:cNvPr>
        <xdr:cNvSpPr/>
      </xdr:nvSpPr>
      <xdr:spPr>
        <a:xfrm>
          <a:off x="10195560" y="175260"/>
          <a:ext cx="638847" cy="278691"/>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PT"/>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go.pt/Users/jorge.garrido/AppData/Local/Microsoft/Windows/Temporary%20Internet%20Files/Content.Outlook/52PJ9K3N/Recolhas%20a%20passar%20para%20o%20SIGO%205Ma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go.pt/18-PROJECTOS%20DE%20NORMAS/2010/4-Circular%20Execu&#231;&#227;o%20Or&#231;amental/vers&#245;es%20antigas/Recolhas%20a%20passar%20para%20o%20SIGO%205Ma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go.pt/Documents%20and%20Settings/fatima.casaca/Defini&#231;&#245;es%20locais/Temporary%20Internet%20Files/Content.Outlook/U4MTPVAM/ModelosFormulariosEnvioInformacao_2011%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go.pt/Documents%20and%20Settings/viladl14/Defini&#231;&#245;es%20locais/Temporary%20Internet%20Files/Content.Outlook/5TFAQN23/FORM%20A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go.pt/Documents%20and%20Settings/pdlopes/Defini&#231;&#245;es%20locais/Temporary%20Internet%20Files/Content.Outlook/KK7J3L87/vers&#245;es%20antigas/Recolhas%20a%20passar%20para%20o%20SIGO%204Mai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dgo.pt/18-PROJECTOS%20DE%20NORMAS/2010/4-Circular%20Execu&#231;&#227;o%20Or&#231;amental/PONTO%20SITUA&#199;&#195;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dgo.pt/desloca&#231;&#245;es/2007/11del/Desloca&#231;&#245;es_Min_C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sheetName val="Receita extinta - INPUTS"/>
      <sheetName val="Receita extinta - OUTPUTS"/>
      <sheetName val="FluxosAutarquias"/>
      <sheetName val="EmprestSFA-INPUTS"/>
      <sheetName val="EmpSFA-OUTPUTS"/>
      <sheetName val="UnidTesou"/>
      <sheetName val="PrevisãoExec"/>
      <sheetName val="RespPlurianiais"/>
      <sheetName val="SCCP-ECRANS ACTUAIS"/>
      <sheetName val="LValores"/>
      <sheetName val="RH"/>
      <sheetName val="Receita_extinta_-_INPUTS"/>
      <sheetName val="Receita_extinta_-_OUTPUTS"/>
      <sheetName val="SCCP-ECRANS_ACTUAIS"/>
      <sheetName val="04-Medidas"/>
      <sheetName val="03-Economicas_despesa"/>
      <sheetName val="02-Fontes de Financ."/>
      <sheetName val="Critérios_Filtros"/>
      <sheetName val="Notas explicativas Anexo X"/>
      <sheetName val="Receita_extinta_-_INPUTS1"/>
      <sheetName val="Receita_extinta_-_OUTPUTS1"/>
      <sheetName val="SCCP-ECRANS_ACTUAIS1"/>
      <sheetName val="02-Fontes_de_Financ_"/>
      <sheetName val="Notas_explicativas_Anexo_X"/>
      <sheetName val="Folha2"/>
      <sheetName val="Execução Despesa"/>
      <sheetName val="Macro1"/>
      <sheetName val="Notas"/>
      <sheetName val="Lista-CE-Tipo-Bem-Servico"/>
      <sheetName val="Lista-Projetos"/>
      <sheetName val="Lista-Servicos"/>
    </sheetNames>
    <sheetDataSet>
      <sheetData sheetId="0">
        <row r="6">
          <cell r="C6" t="str">
            <v>Soc e Quase Soc não financeiras - Públicas</v>
          </cell>
        </row>
      </sheetData>
      <sheetData sheetId="1">
        <row r="6">
          <cell r="C6" t="str">
            <v>Soc e Quase Soc não financeiras - Públicas</v>
          </cell>
        </row>
      </sheetData>
      <sheetData sheetId="2"/>
      <sheetData sheetId="3"/>
      <sheetData sheetId="4"/>
      <sheetData sheetId="5"/>
      <sheetData sheetId="6">
        <row r="7">
          <cell r="O7" t="str">
            <v>REALOJAMENTO INSTITUTO NACIONAL DE HABITAÇÃO - ACORDOS DE ADESÃO</v>
          </cell>
        </row>
      </sheetData>
      <sheetData sheetId="7">
        <row r="6">
          <cell r="C6" t="str">
            <v>Soc e Quase Soc não financeiras - Públicas</v>
          </cell>
        </row>
      </sheetData>
      <sheetData sheetId="8">
        <row r="6">
          <cell r="C6" t="str">
            <v>Soc e Quase Soc não financeiras - Públicas</v>
          </cell>
        </row>
      </sheetData>
      <sheetData sheetId="9">
        <row r="6">
          <cell r="C6" t="str">
            <v>Soc e Quase Soc não financeiras - Públicas</v>
          </cell>
        </row>
      </sheetData>
      <sheetData sheetId="10">
        <row r="6">
          <cell r="C6" t="str">
            <v>Soc e Quase Soc não financeiras - Públicas</v>
          </cell>
        </row>
        <row r="16">
          <cell r="C16" t="str">
            <v>Empréstimo</v>
          </cell>
        </row>
        <row r="17">
          <cell r="C17" t="str">
            <v>Apoio Reembolsável</v>
          </cell>
        </row>
        <row r="21">
          <cell r="C21" t="str">
            <v>Em aprovação</v>
          </cell>
        </row>
        <row r="22">
          <cell r="C22" t="str">
            <v>Aprovado e ainda não executado</v>
          </cell>
        </row>
        <row r="23">
          <cell r="C23" t="str">
            <v>Aprovado e Executado</v>
          </cell>
        </row>
      </sheetData>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ow r="6">
          <cell r="C6" t="str">
            <v>Soc e Quase Soc não financeiras - Públicas</v>
          </cell>
        </row>
      </sheetData>
      <sheetData sheetId="21"/>
      <sheetData sheetId="22">
        <row r="6">
          <cell r="C6" t="str">
            <v>Soc e Quase Soc não financeiras - Públicas</v>
          </cell>
        </row>
      </sheetData>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sheetName val="Receita extinta - INPUTS"/>
      <sheetName val="Receita extinta - OUTPUTS"/>
      <sheetName val="FluxosAutarquias"/>
      <sheetName val="EmprestSFA-INPUTS"/>
      <sheetName val="EmpSFA-OUTPUTS"/>
      <sheetName val="UnidTesou"/>
      <sheetName val="PrevisãoExec"/>
      <sheetName val="RespPlurianiais"/>
      <sheetName val="SCCP-ECRANS ACTUAIS"/>
      <sheetName val="LValores"/>
      <sheetName val="Receita_extinta_-_INPUTS"/>
      <sheetName val="Receita_extinta_-_OUTPUTS"/>
      <sheetName val="SCCP-ECRANS_ACTUAIS"/>
      <sheetName val="Receita_extinta_-_INPUTS1"/>
      <sheetName val="Receita_extinta_-_OUTPUTS1"/>
      <sheetName val="SCCP-ECRANS_ACTUAIS1"/>
    </sheetNames>
    <sheetDataSet>
      <sheetData sheetId="0"/>
      <sheetData sheetId="1"/>
      <sheetData sheetId="2"/>
      <sheetData sheetId="3"/>
      <sheetData sheetId="4"/>
      <sheetData sheetId="5"/>
      <sheetData sheetId="6"/>
      <sheetData sheetId="7"/>
      <sheetData sheetId="8"/>
      <sheetData sheetId="9">
        <row r="7">
          <cell r="O7" t="str">
            <v>REALOJAMENTO INSTITUTO NACIONAL DE HABITAÇÃO - ACORDOS DE ADESÃO</v>
          </cell>
        </row>
        <row r="8">
          <cell r="O8" t="str">
            <v>REALOJAMENTO INSTITUTO NACIONAL DE HABITAÇÃO - ACORDOS DE COLABORAÇÃO</v>
          </cell>
        </row>
        <row r="9">
          <cell r="O9" t="str">
            <v>ALUGUERES DE LONGA DURAÇÃO - ALDS</v>
          </cell>
        </row>
        <row r="10">
          <cell r="O10" t="str">
            <v>ARRENDAMENTO DE INSTALAÇÕES</v>
          </cell>
        </row>
        <row r="11">
          <cell r="O11" t="str">
            <v>ASSISTÊNCIA TÉCNICA E MANUTENÇÃO</v>
          </cell>
        </row>
        <row r="12">
          <cell r="O12" t="str">
            <v>A TERMO CERTO</v>
          </cell>
        </row>
        <row r="13">
          <cell r="O13" t="str">
            <v>A TERMO INCERTO</v>
          </cell>
        </row>
        <row r="14">
          <cell r="O14" t="str">
            <v>TAREFA OU AVENÇA</v>
          </cell>
        </row>
        <row r="15">
          <cell r="O15" t="str">
            <v>CONCESSÃO (SCUTS)</v>
          </cell>
        </row>
        <row r="16">
          <cell r="O16" t="str">
            <v>CONCESSÃO ( OUTRAS )</v>
          </cell>
        </row>
        <row r="17">
          <cell r="O17" t="str">
            <v>COOPERAÇÃO FINANCEIRA</v>
          </cell>
        </row>
        <row r="18">
          <cell r="O18" t="str">
            <v>EMPREITADAS DE OBRAS PÚBLICAS</v>
          </cell>
        </row>
        <row r="19">
          <cell r="O19" t="str">
            <v>ESTUDOS, PROJECTOS E CONSULTORIA</v>
          </cell>
        </row>
        <row r="20">
          <cell r="O20" t="str">
            <v>FISCALIZAÇÃO DE OBRAS</v>
          </cell>
        </row>
        <row r="21">
          <cell r="O21" t="str">
            <v>FORNECIMENTOS - EM GERAL</v>
          </cell>
        </row>
        <row r="22">
          <cell r="O22" t="str">
            <v>FORNECIMENTOS - APROVISIONAMENTO PÚBLICO</v>
          </cell>
        </row>
        <row r="23">
          <cell r="O23" t="str">
            <v>INCENTIVOS FINANCEIROS</v>
          </cell>
        </row>
        <row r="24">
          <cell r="O24" t="str">
            <v>LIMPEZA E HIGIENE</v>
          </cell>
        </row>
        <row r="25">
          <cell r="O25" t="str">
            <v>LOCAÇÃO FINANCEIRA - BENS DE DEFESA</v>
          </cell>
        </row>
        <row r="26">
          <cell r="O26" t="str">
            <v>LOCAÇÃO FINANCEIRA - EDIFÍCIOS</v>
          </cell>
        </row>
        <row r="27">
          <cell r="O27" t="str">
            <v>LOCAÇÃO FINANCEIRA - MATERIAL DE INFORMÁTICA</v>
          </cell>
        </row>
        <row r="28">
          <cell r="O28" t="str">
            <v>LOCAÇÃO FINANCEIRA - MATERIAL DE TRANSPORTE</v>
          </cell>
        </row>
        <row r="29">
          <cell r="O29" t="str">
            <v>LOCAÇÃO FINANCEIRA - OUTROS BENS</v>
          </cell>
        </row>
        <row r="30">
          <cell r="O30" t="str">
            <v>PRESTAÇÃO DE SERVIÇOS</v>
          </cell>
        </row>
        <row r="31">
          <cell r="O31" t="str">
            <v>PROGRAMA</v>
          </cell>
        </row>
        <row r="32">
          <cell r="O32" t="str">
            <v>SEGUROS</v>
          </cell>
        </row>
        <row r="33">
          <cell r="O33" t="str">
            <v>VIGILÂNCIA E SEGURANÇA</v>
          </cell>
        </row>
        <row r="34">
          <cell r="O34" t="str">
            <v>ALUGUER OPERACIONAL - RENTING</v>
          </cell>
        </row>
        <row r="35">
          <cell r="O35" t="str">
            <v>OUTROS</v>
          </cell>
        </row>
        <row r="37">
          <cell r="O37" t="str">
            <v>PARCERIAS PUBLICO PRIVADAS</v>
          </cell>
        </row>
        <row r="38">
          <cell r="O38" t="str">
            <v>INVESTIMENTO - AQUISIÇÃO DE EQUIPAMENTO MILITAR</v>
          </cell>
        </row>
      </sheetData>
      <sheetData sheetId="10">
        <row r="6">
          <cell r="C6" t="str">
            <v>Soc e Quase Soc não financeiras - Públicas</v>
          </cell>
        </row>
        <row r="7">
          <cell r="C7" t="str">
            <v>Soc e Quase Soc não financeiras - Privadas</v>
          </cell>
        </row>
        <row r="8">
          <cell r="C8" t="str">
            <v>Sociedades Financeiras</v>
          </cell>
        </row>
        <row r="9">
          <cell r="C9" t="str">
            <v>Administração Central</v>
          </cell>
        </row>
        <row r="10">
          <cell r="C10" t="str">
            <v>Segurança Social</v>
          </cell>
        </row>
        <row r="11">
          <cell r="C11" t="str">
            <v>Administração Regional</v>
          </cell>
        </row>
        <row r="12">
          <cell r="C12" t="str">
            <v>Administração Local</v>
          </cell>
        </row>
        <row r="13">
          <cell r="C13" t="str">
            <v>Instituições sem fins lucrativos</v>
          </cell>
        </row>
        <row r="14">
          <cell r="C14" t="str">
            <v>Famílias</v>
          </cell>
        </row>
        <row r="16">
          <cell r="C16" t="str">
            <v>Empréstimo</v>
          </cell>
        </row>
        <row r="17">
          <cell r="C17" t="str">
            <v>Apoio Reembolsável</v>
          </cell>
        </row>
      </sheetData>
      <sheetData sheetId="11"/>
      <sheetData sheetId="12"/>
      <sheetData sheetId="13">
        <row r="7">
          <cell r="O7" t="str">
            <v>REALOJAMENTO INSTITUTO NACIONAL DE HABITAÇÃO - ACORDOS DE ADESÃO</v>
          </cell>
        </row>
      </sheetData>
      <sheetData sheetId="14"/>
      <sheetData sheetId="15"/>
      <sheetData sheetId="16">
        <row r="7">
          <cell r="O7" t="str">
            <v>REALOJAMENTO INSTITUTO NACIONAL DE HABITAÇÃO - ACORDOS DE ADESÃO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FORMULÁRIOS-MODELO"/>
      <sheetName val="Formulário das AO"/>
      <sheetName val="Avaliação Exec PO"/>
      <sheetName val="Encargos plurianuais"/>
      <sheetName val="DespachoGestionário"/>
      <sheetName val="Formulário_das_AO"/>
      <sheetName val="Avaliação_Exec_PO"/>
      <sheetName val="Encargos_plurianuais"/>
      <sheetName val="Formulário_das_AO1"/>
      <sheetName val="Avaliação_Exec_PO1"/>
      <sheetName val="Encargos_plurianuais1"/>
    </sheetNames>
    <sheetDataSet>
      <sheetData sheetId="0"/>
      <sheetData sheetId="1"/>
      <sheetData sheetId="2"/>
      <sheetData sheetId="3">
        <row r="59">
          <cell r="P59" t="str">
            <v>1 - EGE</v>
          </cell>
          <cell r="W59" t="str">
            <v>Lei</v>
          </cell>
          <cell r="AC59" t="str">
            <v>1000 FUNCOES GERAIS DE SOBERANIA</v>
          </cell>
          <cell r="AE59" t="str">
            <v>Parceria públio-privada</v>
          </cell>
        </row>
        <row r="60">
          <cell r="W60" t="str">
            <v>Decreto-Lei</v>
          </cell>
          <cell r="AC60" t="str">
            <v>1010 SERVICOS GERAIS DA ADMINISTRACAO PUBLICA</v>
          </cell>
          <cell r="AE60" t="str">
            <v>Contrato de leasing</v>
          </cell>
        </row>
        <row r="61">
          <cell r="W61" t="str">
            <v>Portaria de extensão de encargos</v>
          </cell>
          <cell r="AC61" t="str">
            <v>1011 ADMINISTRACAO GERAL</v>
          </cell>
          <cell r="AE61" t="str">
            <v>Contrato de cooperação técnico financeira</v>
          </cell>
        </row>
        <row r="62">
          <cell r="W62" t="str">
            <v>Despacho da Tutela</v>
          </cell>
          <cell r="AC62" t="str">
            <v>1012 NEGOCIOS ESTRANGEIROS</v>
          </cell>
          <cell r="AE62" t="str">
            <v>Outro contrato</v>
          </cell>
        </row>
        <row r="63">
          <cell r="W63" t="str">
            <v>Despacho M. Finanças</v>
          </cell>
          <cell r="AC63" t="str">
            <v>1013 COOPERACAO ECONOMICA EXTERNA</v>
          </cell>
          <cell r="AE63" t="str">
            <v>Projecto inscrito em PIDDAC</v>
          </cell>
        </row>
        <row r="64">
          <cell r="W64" t="str">
            <v>Despacho conjunto tutela e Finanças</v>
          </cell>
          <cell r="AC64" t="str">
            <v>1014 INVESTIGACAO CIENTIFICA</v>
          </cell>
        </row>
        <row r="65">
          <cell r="AC65" t="str">
            <v>1020 DEFESA NACIONAL</v>
          </cell>
        </row>
        <row r="66">
          <cell r="AC66" t="str">
            <v>1021 ADMINISTRACAO E REGULAMENTACAO</v>
          </cell>
        </row>
        <row r="67">
          <cell r="AC67" t="str">
            <v>1022 INVESTIGACAO</v>
          </cell>
        </row>
        <row r="68">
          <cell r="AC68" t="str">
            <v>1023 FORCAS ARMADAS</v>
          </cell>
        </row>
        <row r="69">
          <cell r="AC69" t="str">
            <v>1024 COOPERACAO MILITAR EXTERNA</v>
          </cell>
        </row>
        <row r="70">
          <cell r="AC70" t="str">
            <v>1030 SEGURANCA E ORDEM PUBLICAS</v>
          </cell>
        </row>
        <row r="71">
          <cell r="AC71" t="str">
            <v>1031 ADMINISTRACAO E REGULAMENTACAO</v>
          </cell>
        </row>
        <row r="72">
          <cell r="AC72" t="str">
            <v>1032 INVESTIGACAO</v>
          </cell>
        </row>
        <row r="73">
          <cell r="AC73" t="str">
            <v>1033 FORCAS DE SEGURNACA</v>
          </cell>
        </row>
        <row r="74">
          <cell r="AC74" t="str">
            <v>1034 SISTEMA JUDICIARIO</v>
          </cell>
        </row>
        <row r="75">
          <cell r="AC75" t="str">
            <v>1035 SISTEMA PRISIONAL</v>
          </cell>
        </row>
        <row r="76">
          <cell r="AC76" t="str">
            <v>1036 PROTECCAO CIVIL E LUTA CONTRA INCENDIOS</v>
          </cell>
        </row>
        <row r="77">
          <cell r="AC77" t="str">
            <v>2000 FUNCOES SOCIAIS</v>
          </cell>
        </row>
        <row r="78">
          <cell r="AC78" t="str">
            <v>2010 EDUCACAO</v>
          </cell>
        </row>
        <row r="79">
          <cell r="AC79" t="str">
            <v>2011 ADMINISTRACAO E REGULAMENTACAO</v>
          </cell>
        </row>
        <row r="80">
          <cell r="AC80" t="str">
            <v>2012 INVESTIGACAO</v>
          </cell>
        </row>
        <row r="81">
          <cell r="AC81" t="str">
            <v>2013 ESTABELECIMENTOS DE ENSINO NAO SUPERIOR</v>
          </cell>
        </row>
        <row r="82">
          <cell r="AC82" t="str">
            <v>2014 ESTABELECIMENTOS DE ENSINO SUPERIOR</v>
          </cell>
        </row>
        <row r="83">
          <cell r="AC83" t="str">
            <v>2015 SERVICOS AUXILIARES DE ENSINO</v>
          </cell>
        </row>
        <row r="84">
          <cell r="AC84" t="str">
            <v>2020 SAUDE</v>
          </cell>
        </row>
        <row r="85">
          <cell r="AC85" t="str">
            <v>2021 ADMINISTRACAO E REGULAMENTACAO</v>
          </cell>
        </row>
        <row r="86">
          <cell r="AC86" t="str">
            <v>2022 INVESTIGACAO</v>
          </cell>
        </row>
        <row r="87">
          <cell r="AC87" t="str">
            <v>2023 HOSPITAIS E CLINICAS</v>
          </cell>
        </row>
        <row r="88">
          <cell r="AC88" t="str">
            <v>2024 SERVICOS INDIVIDUAIS DE SAUDE</v>
          </cell>
        </row>
        <row r="89">
          <cell r="AC89" t="str">
            <v>2030 SEGURANCA E ACCAO SOCIAIS</v>
          </cell>
        </row>
        <row r="90">
          <cell r="AC90" t="str">
            <v>2031 ADMINISTRACAO E REGULAMENTACAO</v>
          </cell>
        </row>
        <row r="91">
          <cell r="AC91" t="str">
            <v>2032 INVESTIGACAO</v>
          </cell>
        </row>
        <row r="92">
          <cell r="AC92" t="str">
            <v>2033 SEGURANCA SOCIAL</v>
          </cell>
        </row>
        <row r="93">
          <cell r="AC93" t="str">
            <v>2034 ACCAO SOCIAL</v>
          </cell>
        </row>
        <row r="94">
          <cell r="AC94" t="str">
            <v>2040 HABITACAO E SERVICOS COLECTIVOS</v>
          </cell>
        </row>
        <row r="95">
          <cell r="AC95" t="str">
            <v>2041 ADMINISTRACAO E REGULAMENTACAO</v>
          </cell>
        </row>
        <row r="96">
          <cell r="AC96" t="str">
            <v>2042 INVESTIGACAO</v>
          </cell>
        </row>
        <row r="97">
          <cell r="AC97" t="str">
            <v>2043 HABITACAO</v>
          </cell>
        </row>
        <row r="98">
          <cell r="AC98" t="str">
            <v>2044 ORDENAMENTO DO TERRITORIO</v>
          </cell>
        </row>
        <row r="99">
          <cell r="AC99" t="str">
            <v>2045 SANEAMENTO E ABASTECIMENTO DE AGUA</v>
          </cell>
        </row>
        <row r="100">
          <cell r="AC100" t="str">
            <v>2046 PROTECCAO DO MEIO AMBIENTE E CONSERVACAO DA NATUREZA</v>
          </cell>
        </row>
        <row r="101">
          <cell r="AC101" t="str">
            <v>2050 SERVICOS CULTURAIS</v>
          </cell>
        </row>
        <row r="102">
          <cell r="AC102" t="str">
            <v>2051 ADMINISTRACAO E REGULAMENTACAO</v>
          </cell>
        </row>
        <row r="103">
          <cell r="AC103" t="str">
            <v>2052 INVESTIGACAO</v>
          </cell>
        </row>
        <row r="104">
          <cell r="AC104" t="str">
            <v>2053 CULTURA</v>
          </cell>
        </row>
        <row r="105">
          <cell r="AC105" t="str">
            <v>2054 DESPORTO</v>
          </cell>
        </row>
        <row r="106">
          <cell r="AC106" t="str">
            <v>2055 COMUNICACAO SOCIAL</v>
          </cell>
        </row>
        <row r="107">
          <cell r="AC107" t="str">
            <v>2056 OUTRAS ACTIVIDADES CIVICAS E RELIGIOSAS</v>
          </cell>
        </row>
        <row r="108">
          <cell r="AC108" t="str">
            <v>3000 FUNCOES ECONOMICAS</v>
          </cell>
        </row>
        <row r="109">
          <cell r="AC109" t="str">
            <v>3010 AGRICULTURA E PECUARIA</v>
          </cell>
        </row>
        <row r="110">
          <cell r="AC110" t="str">
            <v>3011 ADMINISTRACAO E REGULAMENTACAO</v>
          </cell>
        </row>
        <row r="111">
          <cell r="AC111" t="str">
            <v>3012 INVESTIGACAO</v>
          </cell>
        </row>
        <row r="112">
          <cell r="AC112" t="str">
            <v>3013 AGIRCULTURA E PECUARIA</v>
          </cell>
        </row>
        <row r="113">
          <cell r="AC113" t="str">
            <v>3014 SILVICULTURA</v>
          </cell>
        </row>
        <row r="114">
          <cell r="AC114" t="str">
            <v>3015 CACA</v>
          </cell>
        </row>
        <row r="115">
          <cell r="AC115" t="str">
            <v>3016 PESCA</v>
          </cell>
        </row>
        <row r="116">
          <cell r="AC116" t="str">
            <v>3020 INDUSTRIA E ENERGIA</v>
          </cell>
        </row>
        <row r="117">
          <cell r="AC117" t="str">
            <v>3021 ADMINISTRACAO E REGULAMENTACAO</v>
          </cell>
        </row>
        <row r="118">
          <cell r="AC118" t="str">
            <v>3022 INVESTIGACAO</v>
          </cell>
        </row>
        <row r="119">
          <cell r="AC119" t="str">
            <v>3023 INDUSTRIAS EXTRACTIVAS</v>
          </cell>
        </row>
        <row r="120">
          <cell r="AC120" t="str">
            <v>3024 INDUSTRIAS TRANSFORMADORAS</v>
          </cell>
        </row>
        <row r="121">
          <cell r="AC121" t="str">
            <v>3025 INDUSTRIAS DA CONSTRUCAO CIVIL</v>
          </cell>
        </row>
        <row r="122">
          <cell r="AC122" t="str">
            <v>3026 COMBUSTIVEIS</v>
          </cell>
        </row>
        <row r="123">
          <cell r="AC123" t="str">
            <v>3030 TRANSPORTES E COMUNICACOES</v>
          </cell>
        </row>
        <row r="124">
          <cell r="AC124" t="str">
            <v>3031 ADMINISTRACAO E REGULAENTACAO</v>
          </cell>
        </row>
        <row r="125">
          <cell r="AC125" t="str">
            <v>3032 INVESTIGACAO</v>
          </cell>
        </row>
        <row r="126">
          <cell r="AC126" t="str">
            <v>3033 TRANSPORTES RODOVIARIOS</v>
          </cell>
        </row>
        <row r="127">
          <cell r="AC127" t="str">
            <v>3034 TRANSPORTES FERROVIARIOS</v>
          </cell>
        </row>
        <row r="128">
          <cell r="AC128" t="str">
            <v>3035 TRANSPORTES AEREOS</v>
          </cell>
        </row>
        <row r="129">
          <cell r="AC129" t="str">
            <v>3036 TRANSPORTES MARITIMOS</v>
          </cell>
        </row>
        <row r="130">
          <cell r="AC130" t="str">
            <v>3037 SISTEMAS DE COMUNICACOES</v>
          </cell>
        </row>
        <row r="131">
          <cell r="AC131" t="str">
            <v>3040 COMERCIO E TURISMO</v>
          </cell>
        </row>
        <row r="132">
          <cell r="AC132" t="str">
            <v>3041 ADMINISTRACAO E REGULAMENTACAO</v>
          </cell>
        </row>
        <row r="133">
          <cell r="AC133" t="str">
            <v>3042 INVESTIGACAO</v>
          </cell>
        </row>
        <row r="134">
          <cell r="AC134" t="str">
            <v>3043 COMERCIO</v>
          </cell>
        </row>
        <row r="135">
          <cell r="AC135" t="str">
            <v>3044 TURISMO</v>
          </cell>
        </row>
        <row r="136">
          <cell r="AC136" t="str">
            <v>3050 OUTRAS FUNCOES ECONOMICAS</v>
          </cell>
        </row>
        <row r="137">
          <cell r="AC137" t="str">
            <v>3051 ADMINISTRACAO E REGULAMENTACAO</v>
          </cell>
        </row>
        <row r="138">
          <cell r="AC138" t="str">
            <v>3052 RELACOES GERAIS DO TRABALHO</v>
          </cell>
        </row>
        <row r="139">
          <cell r="AC139" t="str">
            <v>3053 DIVERSAS NAO ESPECIFICADAS</v>
          </cell>
        </row>
        <row r="140">
          <cell r="AC140" t="str">
            <v>4000 OUTRAS FUNCOES</v>
          </cell>
        </row>
        <row r="141">
          <cell r="AC141" t="str">
            <v>4010 OPERACOES DA DIVIDA PUBLICA</v>
          </cell>
        </row>
        <row r="142">
          <cell r="AC142" t="str">
            <v>4020 TRANSFERENCIAS ENTRE ADMINISTRACOES</v>
          </cell>
        </row>
        <row r="143">
          <cell r="AC143" t="str">
            <v>4030 DIVERSAS NAO ESPECIFICADAS</v>
          </cell>
        </row>
      </sheetData>
      <sheetData sheetId="4"/>
      <sheetData sheetId="5"/>
      <sheetData sheetId="6"/>
      <sheetData sheetId="7">
        <row r="59">
          <cell r="P59" t="str">
            <v>1 - EGE</v>
          </cell>
        </row>
      </sheetData>
      <sheetData sheetId="8"/>
      <sheetData sheetId="9"/>
      <sheetData sheetId="10">
        <row r="59">
          <cell r="P59" t="str">
            <v>1 - EGE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lha1"/>
      <sheetName val="Folha2"/>
      <sheetName val="Folha3"/>
    </sheetNames>
    <sheetDataSet>
      <sheetData sheetId="0" refreshError="1"/>
      <sheetData sheetId="1">
        <row r="7">
          <cell r="D7" t="str">
            <v>1 - EGE</v>
          </cell>
        </row>
        <row r="8">
          <cell r="D8" t="str">
            <v>2 - PCM</v>
          </cell>
        </row>
        <row r="9">
          <cell r="D9" t="str">
            <v>3 - MNE</v>
          </cell>
        </row>
        <row r="10">
          <cell r="D10" t="str">
            <v>4 - MFAP</v>
          </cell>
        </row>
        <row r="11">
          <cell r="D11" t="str">
            <v>5 - MDN</v>
          </cell>
        </row>
        <row r="12">
          <cell r="D12" t="str">
            <v>6 - MAI</v>
          </cell>
        </row>
        <row r="13">
          <cell r="D13" t="str">
            <v>7 - MJ</v>
          </cell>
        </row>
        <row r="14">
          <cell r="D14" t="str">
            <v>8 - MEID</v>
          </cell>
        </row>
        <row r="15">
          <cell r="D15" t="str">
            <v>9 - MOPTC</v>
          </cell>
        </row>
        <row r="16">
          <cell r="D16" t="str">
            <v>10 - MAOT</v>
          </cell>
        </row>
        <row r="17">
          <cell r="D17" t="str">
            <v>11 - MAOT</v>
          </cell>
        </row>
        <row r="18">
          <cell r="D18" t="str">
            <v>12 - MTSS</v>
          </cell>
        </row>
        <row r="19">
          <cell r="D19" t="str">
            <v>13 - MS</v>
          </cell>
        </row>
        <row r="20">
          <cell r="D20" t="str">
            <v>14 - MEDU</v>
          </cell>
        </row>
        <row r="21">
          <cell r="D21" t="str">
            <v>15 - MCTES</v>
          </cell>
        </row>
        <row r="22">
          <cell r="D22" t="str">
            <v>16 - MCUL</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sheetName val="Receita extinta - INPUTS"/>
      <sheetName val="Receita extinta - OUTPUTS"/>
      <sheetName val="FluxosAutarquias-INPUT"/>
      <sheetName val="EmprestSFA"/>
      <sheetName val="UnidTesou"/>
      <sheetName val="PrevisãoExec"/>
      <sheetName val="RespPlurianuais"/>
      <sheetName val="LocFin"/>
      <sheetName val="LValores"/>
      <sheetName val="Receita_extinta_-_INPUTS"/>
      <sheetName val="Receita_extinta_-_OUTPUTS"/>
      <sheetName val="Receita_extinta_-_INPUTS1"/>
      <sheetName val="Receita_extinta_-_OUTPUTS1"/>
    </sheetNames>
    <sheetDataSet>
      <sheetData sheetId="0">
        <row r="7">
          <cell r="D7" t="str">
            <v>locação financeira</v>
          </cell>
        </row>
      </sheetData>
      <sheetData sheetId="1"/>
      <sheetData sheetId="2"/>
      <sheetData sheetId="3"/>
      <sheetData sheetId="4"/>
      <sheetData sheetId="5"/>
      <sheetData sheetId="6"/>
      <sheetData sheetId="7"/>
      <sheetData sheetId="8">
        <row r="7">
          <cell r="D7" t="str">
            <v>locação financeira</v>
          </cell>
        </row>
      </sheetData>
      <sheetData sheetId="9">
        <row r="7">
          <cell r="D7" t="str">
            <v>locação financeira</v>
          </cell>
        </row>
        <row r="8">
          <cell r="D8" t="str">
            <v>parcerias</v>
          </cell>
        </row>
        <row r="9">
          <cell r="D9" t="str">
            <v>projectos PIDDAC</v>
          </cell>
        </row>
      </sheetData>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o PSituação"/>
      <sheetName val="Modelo_PSituação"/>
      <sheetName val="Modelo_PSituação1"/>
      <sheetName val="Macro1"/>
      <sheetName val="produção sns"/>
      <sheetName val="Carteira Serviços Internamento"/>
    </sheetNames>
    <sheetDataSet>
      <sheetData sheetId="0">
        <row r="6">
          <cell r="P6" t="str">
            <v>1 - Retenção de Dotação</v>
          </cell>
          <cell r="Q6" t="str">
            <v>PLC/STF do mês de:</v>
          </cell>
        </row>
        <row r="7">
          <cell r="P7" t="str">
            <v>2- Não análise de processos</v>
          </cell>
          <cell r="Q7" t="str">
            <v>Processo SGD n.º:</v>
          </cell>
        </row>
      </sheetData>
      <sheetData sheetId="1">
        <row r="6">
          <cell r="P6" t="str">
            <v>1 - Retenção de Dotação</v>
          </cell>
        </row>
      </sheetData>
      <sheetData sheetId="2">
        <row r="6">
          <cell r="P6" t="str">
            <v>1 - Retenção de Dotação</v>
          </cell>
        </row>
      </sheetData>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ssif_Orgânica"/>
      <sheetName val="MIN"/>
      <sheetName val="TOTAIS"/>
      <sheetName val="Modelo PSituação"/>
      <sheetName val="Carteira Serviços Internamento"/>
      <sheetName val="Macro1"/>
      <sheetName val="produção sns"/>
    </sheetNames>
    <sheetDataSet>
      <sheetData sheetId="0">
        <row r="2">
          <cell r="I2" t="str">
            <v>ACL</v>
          </cell>
        </row>
        <row r="3">
          <cell r="I3" t="str">
            <v>CCCM</v>
          </cell>
        </row>
        <row r="4">
          <cell r="I4" t="str">
            <v>CNAVES</v>
          </cell>
        </row>
        <row r="5">
          <cell r="I5" t="str">
            <v>DGES</v>
          </cell>
        </row>
        <row r="6">
          <cell r="I6" t="str">
            <v>ESE01</v>
          </cell>
        </row>
        <row r="7">
          <cell r="I7" t="str">
            <v>ESE02</v>
          </cell>
        </row>
        <row r="8">
          <cell r="I8" t="str">
            <v>ESE03</v>
          </cell>
        </row>
        <row r="9">
          <cell r="I9" t="str">
            <v>ESE04</v>
          </cell>
        </row>
        <row r="10">
          <cell r="I10" t="str">
            <v>ESE05</v>
          </cell>
        </row>
        <row r="11">
          <cell r="I11" t="str">
            <v>ESE06</v>
          </cell>
        </row>
        <row r="12">
          <cell r="I12" t="str">
            <v>ESHTE</v>
          </cell>
        </row>
        <row r="13">
          <cell r="I13" t="str">
            <v>EUL</v>
          </cell>
        </row>
        <row r="14">
          <cell r="I14" t="str">
            <v>FAS</v>
          </cell>
        </row>
        <row r="15">
          <cell r="I15" t="str">
            <v>FCT</v>
          </cell>
        </row>
        <row r="16">
          <cell r="I16" t="str">
            <v>GEFCES</v>
          </cell>
        </row>
        <row r="17">
          <cell r="I17" t="str">
            <v>GM</v>
          </cell>
        </row>
        <row r="18">
          <cell r="I18" t="str">
            <v>GRICES</v>
          </cell>
        </row>
        <row r="19">
          <cell r="I19" t="str">
            <v>GSECTES</v>
          </cell>
        </row>
        <row r="20">
          <cell r="I20" t="str">
            <v>IGCES</v>
          </cell>
        </row>
        <row r="21">
          <cell r="I21" t="str">
            <v>IICT</v>
          </cell>
        </row>
        <row r="22">
          <cell r="I22" t="str">
            <v>IM</v>
          </cell>
        </row>
        <row r="23">
          <cell r="I23" t="str">
            <v>IP01</v>
          </cell>
        </row>
        <row r="24">
          <cell r="I24" t="str">
            <v>IP02</v>
          </cell>
        </row>
        <row r="25">
          <cell r="I25" t="str">
            <v>IP03</v>
          </cell>
        </row>
        <row r="26">
          <cell r="I26" t="str">
            <v>IP04</v>
          </cell>
        </row>
        <row r="27">
          <cell r="I27" t="str">
            <v>IP05</v>
          </cell>
        </row>
        <row r="28">
          <cell r="I28" t="str">
            <v>IP06</v>
          </cell>
        </row>
        <row r="29">
          <cell r="I29" t="str">
            <v>IP07</v>
          </cell>
        </row>
        <row r="30">
          <cell r="I30" t="str">
            <v>IP08</v>
          </cell>
        </row>
        <row r="31">
          <cell r="I31" t="str">
            <v>IP09</v>
          </cell>
        </row>
        <row r="32">
          <cell r="I32" t="str">
            <v>IP10</v>
          </cell>
        </row>
        <row r="33">
          <cell r="I33" t="str">
            <v>IP11</v>
          </cell>
        </row>
        <row r="34">
          <cell r="I34" t="str">
            <v>IP12</v>
          </cell>
        </row>
        <row r="35">
          <cell r="I35" t="str">
            <v>IP13</v>
          </cell>
        </row>
        <row r="36">
          <cell r="I36" t="str">
            <v>IP14</v>
          </cell>
        </row>
        <row r="37">
          <cell r="I37" t="str">
            <v>IP15</v>
          </cell>
        </row>
        <row r="38">
          <cell r="I38" t="str">
            <v>IP16</v>
          </cell>
        </row>
        <row r="39">
          <cell r="I39" t="str">
            <v>IP17</v>
          </cell>
        </row>
        <row r="40">
          <cell r="I40" t="str">
            <v>IP18</v>
          </cell>
        </row>
        <row r="41">
          <cell r="I41" t="str">
            <v>IP19</v>
          </cell>
        </row>
        <row r="42">
          <cell r="I42" t="str">
            <v>IP20</v>
          </cell>
        </row>
        <row r="43">
          <cell r="I43" t="str">
            <v>IP21</v>
          </cell>
        </row>
        <row r="44">
          <cell r="I44" t="str">
            <v>IP22</v>
          </cell>
        </row>
        <row r="45">
          <cell r="I45" t="str">
            <v>IP23</v>
          </cell>
        </row>
        <row r="46">
          <cell r="I46" t="str">
            <v>IP24</v>
          </cell>
        </row>
        <row r="47">
          <cell r="I47" t="str">
            <v>IP25</v>
          </cell>
        </row>
        <row r="48">
          <cell r="I48" t="str">
            <v>IP26</v>
          </cell>
        </row>
        <row r="49">
          <cell r="I49" t="str">
            <v>IP27</v>
          </cell>
        </row>
        <row r="50">
          <cell r="I50" t="str">
            <v>IP28</v>
          </cell>
        </row>
        <row r="51">
          <cell r="I51" t="str">
            <v>IP29</v>
          </cell>
        </row>
        <row r="52">
          <cell r="I52" t="str">
            <v>IP30</v>
          </cell>
        </row>
        <row r="53">
          <cell r="I53" t="str">
            <v>IP31</v>
          </cell>
        </row>
        <row r="54">
          <cell r="I54" t="str">
            <v>IP32</v>
          </cell>
        </row>
        <row r="55">
          <cell r="I55" t="str">
            <v>IP33</v>
          </cell>
        </row>
        <row r="56">
          <cell r="I56" t="str">
            <v>IP34</v>
          </cell>
        </row>
        <row r="57">
          <cell r="I57" t="str">
            <v>IP35</v>
          </cell>
        </row>
        <row r="58">
          <cell r="I58" t="str">
            <v>IP36</v>
          </cell>
        </row>
        <row r="59">
          <cell r="I59" t="str">
            <v>IP37</v>
          </cell>
        </row>
        <row r="60">
          <cell r="I60" t="str">
            <v>IP38</v>
          </cell>
        </row>
        <row r="61">
          <cell r="I61" t="str">
            <v>IP39</v>
          </cell>
        </row>
        <row r="62">
          <cell r="I62" t="str">
            <v>IP40</v>
          </cell>
        </row>
        <row r="63">
          <cell r="I63" t="str">
            <v>IP41</v>
          </cell>
        </row>
        <row r="64">
          <cell r="I64" t="str">
            <v>IP42</v>
          </cell>
        </row>
        <row r="65">
          <cell r="I65" t="str">
            <v>IP43</v>
          </cell>
        </row>
        <row r="66">
          <cell r="I66" t="str">
            <v>IP44</v>
          </cell>
        </row>
        <row r="67">
          <cell r="I67" t="str">
            <v>IP45</v>
          </cell>
        </row>
        <row r="68">
          <cell r="I68" t="str">
            <v>IP46</v>
          </cell>
        </row>
        <row r="69">
          <cell r="I69" t="str">
            <v>IP47</v>
          </cell>
        </row>
        <row r="70">
          <cell r="I70" t="str">
            <v>IP48</v>
          </cell>
        </row>
        <row r="71">
          <cell r="I71" t="str">
            <v>IP49</v>
          </cell>
        </row>
        <row r="72">
          <cell r="I72" t="str">
            <v>IP50</v>
          </cell>
        </row>
        <row r="73">
          <cell r="I73" t="str">
            <v>IP51</v>
          </cell>
        </row>
        <row r="74">
          <cell r="I74" t="str">
            <v>IP52</v>
          </cell>
        </row>
        <row r="75">
          <cell r="I75" t="str">
            <v>IP53</v>
          </cell>
        </row>
        <row r="76">
          <cell r="I76" t="str">
            <v>IP54</v>
          </cell>
        </row>
        <row r="77">
          <cell r="I77" t="str">
            <v>IP55</v>
          </cell>
        </row>
        <row r="78">
          <cell r="I78" t="str">
            <v>IP56</v>
          </cell>
        </row>
        <row r="79">
          <cell r="I79" t="str">
            <v>IP57</v>
          </cell>
        </row>
        <row r="80">
          <cell r="I80" t="str">
            <v>IP58</v>
          </cell>
        </row>
        <row r="81">
          <cell r="I81" t="str">
            <v>IP59</v>
          </cell>
        </row>
        <row r="82">
          <cell r="I82" t="str">
            <v>IP60</v>
          </cell>
        </row>
        <row r="83">
          <cell r="I83" t="str">
            <v>IP61</v>
          </cell>
        </row>
        <row r="84">
          <cell r="I84" t="str">
            <v>IP62</v>
          </cell>
        </row>
        <row r="85">
          <cell r="I85" t="str">
            <v>IP63</v>
          </cell>
        </row>
        <row r="86">
          <cell r="I86" t="str">
            <v>IP64</v>
          </cell>
        </row>
        <row r="87">
          <cell r="I87" t="str">
            <v>IP65</v>
          </cell>
        </row>
        <row r="88">
          <cell r="I88" t="str">
            <v>IP66</v>
          </cell>
        </row>
        <row r="89">
          <cell r="I89" t="str">
            <v>IP67</v>
          </cell>
        </row>
        <row r="90">
          <cell r="I90" t="str">
            <v>IP68</v>
          </cell>
        </row>
        <row r="91">
          <cell r="I91" t="str">
            <v>IP69</v>
          </cell>
        </row>
        <row r="92">
          <cell r="I92" t="str">
            <v>IP70</v>
          </cell>
        </row>
        <row r="93">
          <cell r="I93" t="str">
            <v>IP71</v>
          </cell>
        </row>
        <row r="94">
          <cell r="I94" t="str">
            <v>IP72</v>
          </cell>
        </row>
        <row r="95">
          <cell r="I95" t="str">
            <v>IP73</v>
          </cell>
        </row>
        <row r="96">
          <cell r="I96" t="str">
            <v>ITN</v>
          </cell>
        </row>
        <row r="97">
          <cell r="I97" t="str">
            <v>MCTDMS</v>
          </cell>
        </row>
        <row r="98">
          <cell r="I98" t="str">
            <v>OCES</v>
          </cell>
        </row>
        <row r="99">
          <cell r="I99" t="str">
            <v>SASIP01</v>
          </cell>
        </row>
        <row r="100">
          <cell r="I100" t="str">
            <v>SASIP02</v>
          </cell>
        </row>
        <row r="101">
          <cell r="I101" t="str">
            <v>SASIP03</v>
          </cell>
        </row>
        <row r="102">
          <cell r="I102" t="str">
            <v>SASIP04</v>
          </cell>
        </row>
        <row r="103">
          <cell r="I103" t="str">
            <v>SASIP05</v>
          </cell>
        </row>
        <row r="104">
          <cell r="I104" t="str">
            <v>SASIP06</v>
          </cell>
        </row>
        <row r="105">
          <cell r="I105" t="str">
            <v>SASIP07</v>
          </cell>
        </row>
        <row r="106">
          <cell r="I106" t="str">
            <v>SASIP08</v>
          </cell>
        </row>
        <row r="107">
          <cell r="I107" t="str">
            <v>SASIP09</v>
          </cell>
        </row>
        <row r="108">
          <cell r="I108" t="str">
            <v>SASIP10</v>
          </cell>
        </row>
        <row r="109">
          <cell r="I109" t="str">
            <v>SASIP11</v>
          </cell>
        </row>
        <row r="110">
          <cell r="I110" t="str">
            <v>SASIP12</v>
          </cell>
        </row>
        <row r="111">
          <cell r="I111" t="str">
            <v>SASIP13</v>
          </cell>
        </row>
        <row r="112">
          <cell r="I112" t="str">
            <v>SASIP14</v>
          </cell>
        </row>
        <row r="113">
          <cell r="I113" t="str">
            <v>SASU01</v>
          </cell>
        </row>
        <row r="114">
          <cell r="I114" t="str">
            <v>SASU02</v>
          </cell>
        </row>
        <row r="115">
          <cell r="I115" t="str">
            <v>SASU03</v>
          </cell>
        </row>
        <row r="116">
          <cell r="I116" t="str">
            <v>SASU04</v>
          </cell>
        </row>
        <row r="117">
          <cell r="I117" t="str">
            <v>SASU05</v>
          </cell>
        </row>
        <row r="118">
          <cell r="I118" t="str">
            <v>SASU06</v>
          </cell>
        </row>
        <row r="119">
          <cell r="I119" t="str">
            <v>SASU07</v>
          </cell>
        </row>
        <row r="120">
          <cell r="I120" t="str">
            <v>SASU08</v>
          </cell>
        </row>
        <row r="121">
          <cell r="I121" t="str">
            <v>SASU09</v>
          </cell>
        </row>
        <row r="122">
          <cell r="I122" t="str">
            <v>SASU10</v>
          </cell>
        </row>
        <row r="123">
          <cell r="I123" t="str">
            <v>SASU11</v>
          </cell>
        </row>
        <row r="124">
          <cell r="I124" t="str">
            <v>SASU12</v>
          </cell>
        </row>
        <row r="125">
          <cell r="I125" t="str">
            <v>SASU13</v>
          </cell>
        </row>
        <row r="126">
          <cell r="I126" t="str">
            <v>SG</v>
          </cell>
        </row>
        <row r="127">
          <cell r="I127" t="str">
            <v>U01</v>
          </cell>
        </row>
        <row r="128">
          <cell r="I128" t="str">
            <v>U02</v>
          </cell>
        </row>
        <row r="129">
          <cell r="I129" t="str">
            <v>U03</v>
          </cell>
        </row>
        <row r="130">
          <cell r="I130" t="str">
            <v>U04</v>
          </cell>
        </row>
        <row r="131">
          <cell r="I131" t="str">
            <v>U05</v>
          </cell>
        </row>
        <row r="132">
          <cell r="I132" t="str">
            <v>U06</v>
          </cell>
        </row>
        <row r="133">
          <cell r="I133" t="str">
            <v>U07</v>
          </cell>
        </row>
        <row r="134">
          <cell r="I134" t="str">
            <v>U08</v>
          </cell>
        </row>
        <row r="135">
          <cell r="I135" t="str">
            <v>U09</v>
          </cell>
        </row>
        <row r="136">
          <cell r="I136" t="str">
            <v>U10</v>
          </cell>
        </row>
        <row r="137">
          <cell r="I137" t="str">
            <v>U11</v>
          </cell>
        </row>
        <row r="138">
          <cell r="I138" t="str">
            <v>U12</v>
          </cell>
        </row>
        <row r="139">
          <cell r="I139" t="str">
            <v>U13</v>
          </cell>
        </row>
        <row r="140">
          <cell r="I140" t="str">
            <v>U14</v>
          </cell>
        </row>
        <row r="141">
          <cell r="I141" t="str">
            <v>U15</v>
          </cell>
        </row>
        <row r="142">
          <cell r="I142" t="str">
            <v>U16</v>
          </cell>
        </row>
        <row r="143">
          <cell r="I143" t="str">
            <v>U17</v>
          </cell>
        </row>
        <row r="144">
          <cell r="I144" t="str">
            <v>U18</v>
          </cell>
        </row>
        <row r="145">
          <cell r="I145" t="str">
            <v>U19</v>
          </cell>
        </row>
        <row r="146">
          <cell r="I146" t="str">
            <v>U20</v>
          </cell>
        </row>
        <row r="147">
          <cell r="I147" t="str">
            <v>U21</v>
          </cell>
        </row>
        <row r="148">
          <cell r="I148" t="str">
            <v>U22</v>
          </cell>
        </row>
        <row r="149">
          <cell r="I149" t="str">
            <v>U23</v>
          </cell>
        </row>
        <row r="150">
          <cell r="I150" t="str">
            <v>U24</v>
          </cell>
        </row>
        <row r="151">
          <cell r="I151" t="str">
            <v>U25</v>
          </cell>
        </row>
        <row r="152">
          <cell r="I152" t="str">
            <v>U26</v>
          </cell>
        </row>
        <row r="153">
          <cell r="I153" t="str">
            <v>U27</v>
          </cell>
        </row>
        <row r="154">
          <cell r="I154" t="str">
            <v>U28</v>
          </cell>
        </row>
        <row r="155">
          <cell r="I155" t="str">
            <v>U29</v>
          </cell>
        </row>
        <row r="156">
          <cell r="I156" t="str">
            <v>U30</v>
          </cell>
        </row>
        <row r="157">
          <cell r="I157" t="str">
            <v>U31</v>
          </cell>
        </row>
        <row r="158">
          <cell r="I158" t="str">
            <v>U32</v>
          </cell>
        </row>
        <row r="159">
          <cell r="I159" t="str">
            <v>U33</v>
          </cell>
        </row>
        <row r="160">
          <cell r="I160" t="str">
            <v>U34</v>
          </cell>
        </row>
        <row r="161">
          <cell r="I161" t="str">
            <v>U35</v>
          </cell>
        </row>
        <row r="162">
          <cell r="I162" t="str">
            <v>U36</v>
          </cell>
        </row>
        <row r="163">
          <cell r="I163" t="str">
            <v>U37</v>
          </cell>
        </row>
        <row r="164">
          <cell r="I164" t="str">
            <v>U38</v>
          </cell>
        </row>
        <row r="165">
          <cell r="I165" t="str">
            <v>U39</v>
          </cell>
        </row>
        <row r="166">
          <cell r="I166" t="str">
            <v>U40</v>
          </cell>
        </row>
        <row r="167">
          <cell r="I167" t="str">
            <v>U41</v>
          </cell>
        </row>
        <row r="168">
          <cell r="I168" t="str">
            <v>U42</v>
          </cell>
        </row>
        <row r="169">
          <cell r="I169" t="str">
            <v>U43</v>
          </cell>
        </row>
        <row r="170">
          <cell r="I170" t="str">
            <v>U44</v>
          </cell>
        </row>
        <row r="171">
          <cell r="I171" t="str">
            <v>U45</v>
          </cell>
        </row>
        <row r="172">
          <cell r="I172" t="str">
            <v>U46</v>
          </cell>
        </row>
        <row r="173">
          <cell r="I173" t="str">
            <v>U47</v>
          </cell>
        </row>
        <row r="174">
          <cell r="I174" t="str">
            <v>U48</v>
          </cell>
        </row>
        <row r="175">
          <cell r="I175" t="str">
            <v>U49</v>
          </cell>
        </row>
        <row r="176">
          <cell r="I176" t="str">
            <v>U50</v>
          </cell>
        </row>
        <row r="177">
          <cell r="I177" t="str">
            <v>U51</v>
          </cell>
        </row>
        <row r="178">
          <cell r="I178" t="str">
            <v>U52</v>
          </cell>
        </row>
        <row r="179">
          <cell r="I179" t="str">
            <v>U53</v>
          </cell>
        </row>
        <row r="180">
          <cell r="I180" t="str">
            <v>U54</v>
          </cell>
        </row>
        <row r="181">
          <cell r="I181" t="str">
            <v>U55</v>
          </cell>
        </row>
        <row r="182">
          <cell r="I182" t="str">
            <v>U56</v>
          </cell>
        </row>
        <row r="183">
          <cell r="I183" t="str">
            <v>U57</v>
          </cell>
        </row>
        <row r="184">
          <cell r="I184" t="str">
            <v>U58</v>
          </cell>
        </row>
        <row r="185">
          <cell r="I185" t="str">
            <v>U59</v>
          </cell>
        </row>
        <row r="186">
          <cell r="I186" t="str">
            <v>UMIC</v>
          </cell>
        </row>
      </sheetData>
      <sheetData sheetId="1" refreshError="1"/>
      <sheetData sheetId="2" refreshError="1"/>
      <sheetData sheetId="3"/>
      <sheetData sheetId="4" refreshError="1"/>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a5" displayName="Tabela5" ref="B5:D30" totalsRowShown="0" headerRowBorderDxfId="5" tableBorderDxfId="4" totalsRowBorderDxfId="3">
  <autoFilter ref="B5:D30" xr:uid="{00000000-0009-0000-0100-000005000000}"/>
  <tableColumns count="3">
    <tableColumn id="1" xr3:uid="{00000000-0010-0000-0000-000001000000}" name="Coluna1" dataDxfId="2"/>
    <tableColumn id="2" xr3:uid="{00000000-0010-0000-0000-000002000000}" name="Coluna2" dataDxfId="1" dataCellStyle="Normal 13"/>
    <tableColumn id="3" xr3:uid="{90DBDFB1-C70E-475A-9AC3-FBA023D541BD}" name="Coluna3" dataDxfId="0" dataCellStyle="Normal 1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a1" displayName="Tabela1" ref="AJ4:AJ13" totalsRowShown="0">
  <autoFilter ref="AJ4:AJ13" xr:uid="{00000000-0009-0000-0100-000001000000}"/>
  <tableColumns count="1">
    <tableColumn id="1" xr3:uid="{00000000-0010-0000-0100-000001000000}" name="Tipo de procedimento"/>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D0426F-1A75-41B4-80F8-B927DB12317B}" name="Tabela13" displayName="Tabela13" ref="AD13:AD22" totalsRowShown="0">
  <autoFilter ref="AD13:AD22" xr:uid="{00000000-0009-0000-0100-000002000000}"/>
  <tableColumns count="1">
    <tableColumn id="1" xr3:uid="{73C7392E-9F1E-49E1-9CCB-6A7CA350C042}" name="Tipo de procedimento"/>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3.bin"/><Relationship Id="rId1" Type="http://schemas.openxmlformats.org/officeDocument/2006/relationships/hyperlink" Target="https://unric.org/pt/objetivos-de-desenvolvimento-sustentavel/" TargetMode="Externa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8" Type="http://schemas.openxmlformats.org/officeDocument/2006/relationships/hyperlink" Target="mailto:PROG.GOVERNACAO@DGO.GOV.PT" TargetMode="External"/><Relationship Id="rId13" Type="http://schemas.openxmlformats.org/officeDocument/2006/relationships/hyperlink" Target="mailto:PROG.SEGURANCA@DGO.GOV.PT" TargetMode="External"/><Relationship Id="rId18" Type="http://schemas.openxmlformats.org/officeDocument/2006/relationships/hyperlink" Target="mailto:PROG.SSS@DGO.GOV.PT" TargetMode="External"/><Relationship Id="rId26" Type="http://schemas.openxmlformats.org/officeDocument/2006/relationships/hyperlink" Target="mailto:CGE@dgo.gov.pt" TargetMode="External"/><Relationship Id="rId3" Type="http://schemas.openxmlformats.org/officeDocument/2006/relationships/hyperlink" Target="mailto:PROG.AMBIENTE@DGO.PT" TargetMode="External"/><Relationship Id="rId21" Type="http://schemas.openxmlformats.org/officeDocument/2006/relationships/hyperlink" Target="mailto:PROG.AMBIENTE@DGO.GOV.PT" TargetMode="External"/><Relationship Id="rId7" Type="http://schemas.openxmlformats.org/officeDocument/2006/relationships/hyperlink" Target="mailto:FEEI@dgo.pt" TargetMode="External"/><Relationship Id="rId12" Type="http://schemas.openxmlformats.org/officeDocument/2006/relationships/hyperlink" Target="mailto:PROG.DEFESA@DGO.GOV.PT" TargetMode="External"/><Relationship Id="rId17" Type="http://schemas.openxmlformats.org/officeDocument/2006/relationships/hyperlink" Target="mailto:PROG.EDUCACAO@DGO.GOV.PT" TargetMode="External"/><Relationship Id="rId25" Type="http://schemas.openxmlformats.org/officeDocument/2006/relationships/hyperlink" Target="mailto:UTE@igcp.pt" TargetMode="External"/><Relationship Id="rId2" Type="http://schemas.openxmlformats.org/officeDocument/2006/relationships/hyperlink" Target="mailto:PROG.ECONOMIA@DGO.PT" TargetMode="External"/><Relationship Id="rId16" Type="http://schemas.openxmlformats.org/officeDocument/2006/relationships/hyperlink" Target="mailto:PROG.CIENCIAENSSUP@DGO.GOV.PT" TargetMode="External"/><Relationship Id="rId20" Type="http://schemas.openxmlformats.org/officeDocument/2006/relationships/hyperlink" Target="mailto:PROG.INFRAESTRUTURASHAB@DGO.GOV.PT" TargetMode="External"/><Relationship Id="rId29"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hyperlink" Target="mailto:BP@dgo.pt" TargetMode="External"/><Relationship Id="rId11" Type="http://schemas.openxmlformats.org/officeDocument/2006/relationships/hyperlink" Target="mailto:PROG.FINANCAS@DGO.GOV.PT" TargetMode="External"/><Relationship Id="rId24" Type="http://schemas.openxmlformats.org/officeDocument/2006/relationships/hyperlink" Target="mailto:PRR@dgo.gov.pt" TargetMode="External"/><Relationship Id="rId5" Type="http://schemas.openxmlformats.org/officeDocument/2006/relationships/hyperlink" Target="mailto:DGAEP@dgo.pt" TargetMode="External"/><Relationship Id="rId15" Type="http://schemas.openxmlformats.org/officeDocument/2006/relationships/hyperlink" Target="mailto:PROG.CULTURA@DGO.GOV.PT" TargetMode="External"/><Relationship Id="rId23" Type="http://schemas.openxmlformats.org/officeDocument/2006/relationships/hyperlink" Target="mailto:PROG.ECONOMIA@DGO.GOV.PT" TargetMode="External"/><Relationship Id="rId28" Type="http://schemas.openxmlformats.org/officeDocument/2006/relationships/hyperlink" Target="mailto:PROG.HABITACAO@DGO.GOV.PT" TargetMode="External"/><Relationship Id="rId10" Type="http://schemas.openxmlformats.org/officeDocument/2006/relationships/hyperlink" Target="mailto:PROG.REPEXTERNA@DGO.GOV.PT" TargetMode="External"/><Relationship Id="rId19" Type="http://schemas.openxmlformats.org/officeDocument/2006/relationships/hyperlink" Target="mailto:PROG.SAUDE@DGO.GOV.PT" TargetMode="External"/><Relationship Id="rId4" Type="http://schemas.openxmlformats.org/officeDocument/2006/relationships/hyperlink" Target="mailto:PROG.AGRICULTURA@DGO.PT" TargetMode="External"/><Relationship Id="rId9" Type="http://schemas.openxmlformats.org/officeDocument/2006/relationships/hyperlink" Target="mailto:PROG.SOBERANIA@DGO.GOV.PT" TargetMode="External"/><Relationship Id="rId14" Type="http://schemas.openxmlformats.org/officeDocument/2006/relationships/hyperlink" Target="mailto:PROG.JUSTICA@DGO.GOV.PT" TargetMode="External"/><Relationship Id="rId22" Type="http://schemas.openxmlformats.org/officeDocument/2006/relationships/hyperlink" Target="mailto:PROG.GOVERNACAO@DGO.GOV.PT" TargetMode="External"/><Relationship Id="rId27" Type="http://schemas.openxmlformats.org/officeDocument/2006/relationships/hyperlink" Target="mailto:PROG.INFRAESTRUTURAS@DGO.GOV.PT" TargetMode="External"/><Relationship Id="rId30"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pageSetUpPr fitToPage="1"/>
  </sheetPr>
  <dimension ref="B3:H30"/>
  <sheetViews>
    <sheetView showGridLines="0" tabSelected="1" zoomScale="85" zoomScaleNormal="85" zoomScaleSheetLayoutView="115" zoomScalePageLayoutView="80" workbookViewId="0">
      <selection activeCell="A4" sqref="A4"/>
    </sheetView>
  </sheetViews>
  <sheetFormatPr defaultColWidth="9.140625" defaultRowHeight="20.100000000000001" customHeight="1" x14ac:dyDescent="0.2"/>
  <cols>
    <col min="1" max="1" width="9.140625" style="40" customWidth="1"/>
    <col min="2" max="2" width="11.85546875" style="144" bestFit="1" customWidth="1"/>
    <col min="3" max="3" width="106.7109375" style="211" customWidth="1"/>
    <col min="4" max="4" width="10.42578125" style="144" bestFit="1" customWidth="1"/>
    <col min="5" max="6" width="9.140625" style="144" customWidth="1"/>
    <col min="7" max="7" width="9.140625" style="145" customWidth="1"/>
    <col min="8" max="8" width="9.140625" style="40" customWidth="1"/>
    <col min="9" max="16384" width="9.140625" style="40"/>
  </cols>
  <sheetData>
    <row r="3" spans="2:8" ht="20.100000000000001" customHeight="1" x14ac:dyDescent="0.2">
      <c r="B3" s="916" t="s">
        <v>0</v>
      </c>
      <c r="C3" s="917"/>
      <c r="D3" s="918"/>
    </row>
    <row r="4" spans="2:8" ht="20.100000000000001" customHeight="1" x14ac:dyDescent="0.2">
      <c r="B4" s="919"/>
      <c r="C4" s="920"/>
      <c r="D4" s="921"/>
    </row>
    <row r="5" spans="2:8" ht="39.950000000000003" hidden="1" customHeight="1" x14ac:dyDescent="0.25">
      <c r="B5" s="605" t="s">
        <v>1</v>
      </c>
      <c r="C5" s="606" t="s">
        <v>2</v>
      </c>
      <c r="D5" s="724" t="s">
        <v>1445</v>
      </c>
      <c r="E5"/>
      <c r="F5"/>
      <c r="G5"/>
      <c r="H5"/>
    </row>
    <row r="6" spans="2:8" ht="39.950000000000003" customHeight="1" x14ac:dyDescent="0.25">
      <c r="B6" s="609" t="s">
        <v>3</v>
      </c>
      <c r="C6" s="608" t="s">
        <v>4</v>
      </c>
      <c r="D6"/>
      <c r="E6"/>
      <c r="F6"/>
      <c r="G6"/>
      <c r="H6" s="603"/>
    </row>
    <row r="7" spans="2:8" ht="39.950000000000003" customHeight="1" x14ac:dyDescent="0.25">
      <c r="B7" s="609" t="s">
        <v>5</v>
      </c>
      <c r="C7" s="608" t="s">
        <v>6</v>
      </c>
      <c r="D7"/>
      <c r="E7"/>
      <c r="F7"/>
      <c r="G7"/>
      <c r="H7"/>
    </row>
    <row r="8" spans="2:8" ht="39.950000000000003" customHeight="1" x14ac:dyDescent="0.25">
      <c r="B8" s="609" t="s">
        <v>7</v>
      </c>
      <c r="C8" s="608" t="s">
        <v>8</v>
      </c>
      <c r="D8"/>
      <c r="E8"/>
      <c r="F8"/>
      <c r="G8"/>
      <c r="H8"/>
    </row>
    <row r="9" spans="2:8" ht="39.950000000000003" customHeight="1" x14ac:dyDescent="0.2">
      <c r="B9" s="609" t="s">
        <v>9</v>
      </c>
      <c r="C9" s="608" t="s">
        <v>1525</v>
      </c>
    </row>
    <row r="10" spans="2:8" ht="39.950000000000003" customHeight="1" x14ac:dyDescent="0.2">
      <c r="B10" s="610" t="s">
        <v>10</v>
      </c>
      <c r="C10" s="604" t="s">
        <v>11</v>
      </c>
    </row>
    <row r="11" spans="2:8" ht="39.950000000000003" customHeight="1" x14ac:dyDescent="0.2">
      <c r="B11" s="610" t="s">
        <v>12</v>
      </c>
      <c r="C11" s="604" t="s">
        <v>13</v>
      </c>
    </row>
    <row r="12" spans="2:8" ht="39.950000000000003" customHeight="1" x14ac:dyDescent="0.2">
      <c r="B12" s="610" t="s">
        <v>14</v>
      </c>
      <c r="C12" s="604" t="s">
        <v>15</v>
      </c>
    </row>
    <row r="13" spans="2:8" ht="39.950000000000003" customHeight="1" x14ac:dyDescent="0.2">
      <c r="B13" s="610" t="s">
        <v>16</v>
      </c>
      <c r="C13" s="604" t="s">
        <v>17</v>
      </c>
    </row>
    <row r="14" spans="2:8" ht="39.950000000000003" customHeight="1" x14ac:dyDescent="0.2">
      <c r="B14" s="610" t="s">
        <v>18</v>
      </c>
      <c r="C14" s="604" t="s">
        <v>19</v>
      </c>
    </row>
    <row r="15" spans="2:8" ht="39.950000000000003" customHeight="1" x14ac:dyDescent="0.2">
      <c r="B15" s="610" t="s">
        <v>20</v>
      </c>
      <c r="C15" s="604" t="s">
        <v>21</v>
      </c>
    </row>
    <row r="16" spans="2:8" ht="39.950000000000003" customHeight="1" x14ac:dyDescent="0.2">
      <c r="B16" s="610" t="s">
        <v>22</v>
      </c>
      <c r="C16" s="604" t="s">
        <v>23</v>
      </c>
    </row>
    <row r="17" spans="2:4" ht="39.950000000000003" customHeight="1" x14ac:dyDescent="0.2">
      <c r="B17" s="610" t="s">
        <v>24</v>
      </c>
      <c r="C17" s="604" t="s">
        <v>25</v>
      </c>
    </row>
    <row r="18" spans="2:4" ht="39.950000000000003" customHeight="1" x14ac:dyDescent="0.2">
      <c r="B18" s="610" t="s">
        <v>26</v>
      </c>
      <c r="C18" s="604" t="s">
        <v>27</v>
      </c>
    </row>
    <row r="19" spans="2:4" ht="39.950000000000003" customHeight="1" x14ac:dyDescent="0.2">
      <c r="B19" s="610" t="s">
        <v>28</v>
      </c>
      <c r="C19" s="604" t="s">
        <v>29</v>
      </c>
    </row>
    <row r="20" spans="2:4" ht="39.950000000000003" customHeight="1" x14ac:dyDescent="0.2">
      <c r="B20" s="610" t="s">
        <v>30</v>
      </c>
      <c r="C20" s="604" t="s">
        <v>31</v>
      </c>
    </row>
    <row r="21" spans="2:4" ht="39.950000000000003" customHeight="1" x14ac:dyDescent="0.2">
      <c r="B21" s="610" t="s">
        <v>32</v>
      </c>
      <c r="C21" s="604" t="s">
        <v>33</v>
      </c>
    </row>
    <row r="22" spans="2:4" ht="39.950000000000003" customHeight="1" x14ac:dyDescent="0.2">
      <c r="B22" s="612" t="s">
        <v>34</v>
      </c>
      <c r="C22" s="604" t="s">
        <v>35</v>
      </c>
      <c r="D22" s="144" t="s">
        <v>645</v>
      </c>
    </row>
    <row r="23" spans="2:4" ht="39.950000000000003" customHeight="1" x14ac:dyDescent="0.2">
      <c r="B23" s="610" t="s">
        <v>36</v>
      </c>
      <c r="C23" s="604" t="s">
        <v>37</v>
      </c>
      <c r="D23" s="144" t="s">
        <v>645</v>
      </c>
    </row>
    <row r="24" spans="2:4" ht="39.950000000000003" customHeight="1" x14ac:dyDescent="0.2">
      <c r="B24" s="610" t="s">
        <v>38</v>
      </c>
      <c r="C24" s="604" t="s">
        <v>1495</v>
      </c>
      <c r="D24" s="144" t="s">
        <v>645</v>
      </c>
    </row>
    <row r="25" spans="2:4" ht="39.950000000000003" customHeight="1" x14ac:dyDescent="0.2">
      <c r="B25" s="610" t="s">
        <v>39</v>
      </c>
      <c r="C25" s="604" t="s">
        <v>1496</v>
      </c>
      <c r="D25" s="144" t="s">
        <v>645</v>
      </c>
    </row>
    <row r="26" spans="2:4" ht="39.950000000000003" customHeight="1" x14ac:dyDescent="0.2">
      <c r="B26" s="611" t="s">
        <v>40</v>
      </c>
      <c r="C26" s="607" t="s">
        <v>1497</v>
      </c>
      <c r="D26" s="144" t="s">
        <v>645</v>
      </c>
    </row>
    <row r="27" spans="2:4" ht="39.75" customHeight="1" x14ac:dyDescent="0.2">
      <c r="B27" s="611" t="s">
        <v>41</v>
      </c>
      <c r="C27" s="607" t="s">
        <v>43</v>
      </c>
      <c r="D27" s="144" t="s">
        <v>1561</v>
      </c>
    </row>
    <row r="28" spans="2:4" ht="39.75" customHeight="1" x14ac:dyDescent="0.2">
      <c r="B28" s="830" t="s">
        <v>42</v>
      </c>
      <c r="C28" s="829" t="s">
        <v>1498</v>
      </c>
      <c r="D28" s="144" t="s">
        <v>645</v>
      </c>
    </row>
    <row r="29" spans="2:4" ht="37.5" customHeight="1" x14ac:dyDescent="0.2">
      <c r="B29" s="830" t="s">
        <v>1478</v>
      </c>
      <c r="C29" s="829" t="s">
        <v>1499</v>
      </c>
      <c r="D29" s="144" t="s">
        <v>645</v>
      </c>
    </row>
    <row r="30" spans="2:4" ht="38.25" customHeight="1" x14ac:dyDescent="0.2">
      <c r="B30" s="913" t="s">
        <v>1586</v>
      </c>
      <c r="C30" s="829" t="s">
        <v>1587</v>
      </c>
      <c r="D30" s="144" t="s">
        <v>645</v>
      </c>
    </row>
  </sheetData>
  <mergeCells count="1">
    <mergeCell ref="B3:D4"/>
  </mergeCells>
  <phoneticPr fontId="33" type="noConversion"/>
  <hyperlinks>
    <hyperlink ref="B7" location="'II- Inf. a prestar EPR RSimpli'!A1" display="ANEXO  II" xr:uid="{00000000-0004-0000-0000-000000000000}"/>
    <hyperlink ref="B8" location="'III - CE das EPR RSimplificado'!A1" display="ANEXO III" xr:uid="{00000000-0004-0000-0000-000001000000}"/>
    <hyperlink ref="B9" location="'IV-Inf prestar outros subsetor'!A1" display="ANEXO  IV" xr:uid="{00000000-0004-0000-0000-000002000000}"/>
    <hyperlink ref="B10" location="'V - Inf a prestar EC'!A1" display="ANEXO  V" xr:uid="{00000000-0004-0000-0000-000003000000}"/>
    <hyperlink ref="B11" location="'VI - Prazos relev Ex. Orç'!A1" display="ANEXO  VI" xr:uid="{00000000-0004-0000-0000-000004000000}"/>
    <hyperlink ref="B12" location="'VII - Códigos de alt. orç'!A1" display="ANEXO  VII" xr:uid="{00000000-0004-0000-0000-000005000000}"/>
    <hyperlink ref="B13" location="'VIII- Lista PO_End Eletrónicos'!A1" display="ANEXO  VIII" xr:uid="{00000000-0004-0000-0000-000006000000}"/>
    <hyperlink ref="B14" location="'Anexo IX - MOAF'!A1" display="ANEXO  IX" xr:uid="{00000000-0004-0000-0000-000007000000}"/>
    <hyperlink ref="B15" location="'Anexo X - Grupos de FF'!A1" display="ANEXO X" xr:uid="{00000000-0004-0000-0000-000008000000}"/>
    <hyperlink ref="B17" location="'Anexo XII - Aq Serviços'!A1" display="ANEXO XII" xr:uid="{00000000-0004-0000-0000-00000A000000}"/>
    <hyperlink ref="B18" location="'Anexo XIII - Reconc. bancárias'!A1" display="ANEXO XIII" xr:uid="{00000000-0004-0000-0000-00000B000000}"/>
    <hyperlink ref="B19" location="'Anexo XIV - FF'!A1" display="ANEXO XIV" xr:uid="{00000000-0004-0000-0000-00000C000000}"/>
    <hyperlink ref="B20" location="'Anexo XV - Dispensa UTE'!A1" display="ANEXO XV" xr:uid="{00000000-0004-0000-0000-00000D000000}"/>
    <hyperlink ref="B21" location="'Anexo XVI - Transição Saldos'!A1" display="ANEXO XVI" xr:uid="{00000000-0004-0000-0000-00000E000000}"/>
    <hyperlink ref="B23" location="'Anexo XVIII- Pedidos ReforçoOrç'!A1" display="ANEXO XVIII" xr:uid="{00000000-0004-0000-0000-00000F000000}"/>
    <hyperlink ref="B24" location="'Anexo XIX - Constit_mobil'!A1" display="ANEXO XIX" xr:uid="{00000000-0004-0000-0000-000010000000}"/>
    <hyperlink ref="B25" location="'Anexo XX - Consolid_mobil'!A1" display="ANEXO XX" xr:uid="{00000000-0004-0000-0000-000011000000}"/>
    <hyperlink ref="B26" location="'Anexo XXI -PD_Alt gest'!A1" display="ANEXO XXI" xr:uid="{00000000-0004-0000-0000-000012000000}"/>
    <hyperlink ref="B6" location="'I - Inf a prestar SI, SFA EPR'!A1" display="ANEXO  I" xr:uid="{00000000-0004-0000-0000-000013000000}"/>
    <hyperlink ref="B22" location="'Anexo XVII - Cabimentos'!A1" display="ANEXO XVII" xr:uid="{00000000-0004-0000-0000-000014000000}"/>
    <hyperlink ref="B27" location="'Anexo XXII - Iniciativas Efic'!Área_de_Impressão" display="ANEXO XXII" xr:uid="{00000000-0004-0000-0000-000015000000}"/>
    <hyperlink ref="B28" location="'Anexo XXIII-Stock Emp'!A1" display="ANEXO XXIII" xr:uid="{18DA3B9A-83BD-4749-B7CF-3FAF2ED53A8D}"/>
    <hyperlink ref="B29" location="'Anexo XXIV - Lista Atividades '!Área_de_Impressão" display="ANEXO XXIV" xr:uid="{72FF41DE-EE77-49F8-BF4E-C261A169CDA0}"/>
    <hyperlink ref="B16" location="'Anexo XI - Gestão flexivel'!Área_de_Impressão" display="ANEXO XI" xr:uid="{EC0F550C-6B86-43CF-9190-164DEB989BDB}"/>
    <hyperlink ref="B30" location="'Anexo XXV - ODS'!A1" display="ANEXO XXV" xr:uid="{FDBE33D9-B00A-4448-9DA2-01C78D7586A6}"/>
  </hyperlink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oddFooter>&amp;RPág. &amp;P / &amp;N</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9"/>
  <dimension ref="A2:L47"/>
  <sheetViews>
    <sheetView showGridLines="0" zoomScaleNormal="100" zoomScalePageLayoutView="70" workbookViewId="0"/>
  </sheetViews>
  <sheetFormatPr defaultColWidth="0" defaultRowHeight="12.75" x14ac:dyDescent="0.2"/>
  <cols>
    <col min="1" max="1" width="6.42578125" style="72" customWidth="1"/>
    <col min="2" max="2" width="28" style="72" customWidth="1"/>
    <col min="3" max="4" width="12" style="75" customWidth="1"/>
    <col min="5" max="6" width="12" style="72" customWidth="1"/>
    <col min="7" max="7" width="0.5703125" style="72" customWidth="1"/>
    <col min="8" max="8" width="35.5703125" style="72" customWidth="1"/>
    <col min="9" max="10" width="12" style="72" customWidth="1"/>
    <col min="11" max="11" width="15.5703125" style="72" customWidth="1"/>
    <col min="12" max="12" width="10.5703125" style="72" customWidth="1"/>
    <col min="13" max="16384" width="9.140625" style="72" hidden="1"/>
  </cols>
  <sheetData>
    <row r="2" spans="2:11" s="8" customFormat="1" ht="15.75" x14ac:dyDescent="0.25">
      <c r="B2" s="1038" t="s">
        <v>18</v>
      </c>
      <c r="C2" s="1038"/>
      <c r="D2" s="1038"/>
      <c r="E2" s="1038"/>
      <c r="F2" s="1038"/>
      <c r="G2" s="1038"/>
      <c r="H2" s="1038"/>
      <c r="I2" s="1038"/>
      <c r="J2" s="1038"/>
      <c r="K2" s="1038"/>
    </row>
    <row r="3" spans="2:11" s="8" customFormat="1" ht="15.75" x14ac:dyDescent="0.25">
      <c r="B3" s="1039" t="s">
        <v>654</v>
      </c>
      <c r="C3" s="1039"/>
      <c r="D3" s="1039"/>
      <c r="E3" s="1039"/>
      <c r="F3" s="1039"/>
      <c r="G3" s="1039"/>
      <c r="H3" s="1039"/>
      <c r="I3" s="1039"/>
      <c r="J3" s="1039"/>
      <c r="K3" s="1039"/>
    </row>
    <row r="4" spans="2:11" ht="15" x14ac:dyDescent="0.25">
      <c r="B4" s="74" t="s">
        <v>655</v>
      </c>
      <c r="C4" s="6"/>
      <c r="D4" s="6"/>
      <c r="E4" s="6"/>
      <c r="F4" s="6"/>
      <c r="G4" s="6"/>
      <c r="H4" s="6"/>
      <c r="I4" s="6"/>
      <c r="J4" s="6"/>
    </row>
    <row r="5" spans="2:11" ht="15" x14ac:dyDescent="0.25">
      <c r="B5" s="707" t="s">
        <v>656</v>
      </c>
    </row>
    <row r="6" spans="2:11" x14ac:dyDescent="0.2">
      <c r="B6" s="72" t="s">
        <v>657</v>
      </c>
    </row>
    <row r="7" spans="2:11" x14ac:dyDescent="0.2">
      <c r="B7" s="284">
        <v>2024</v>
      </c>
    </row>
    <row r="8" spans="2:11" x14ac:dyDescent="0.2">
      <c r="B8" s="72" t="s">
        <v>658</v>
      </c>
      <c r="K8" s="76" t="s">
        <v>659</v>
      </c>
    </row>
    <row r="9" spans="2:11" ht="4.5" customHeight="1" thickBot="1" x14ac:dyDescent="0.25"/>
    <row r="10" spans="2:11" ht="13.5" customHeight="1" thickBot="1" x14ac:dyDescent="0.25">
      <c r="B10" s="1040" t="s">
        <v>660</v>
      </c>
      <c r="C10" s="1041"/>
      <c r="D10" s="1041"/>
      <c r="E10" s="1041"/>
      <c r="F10" s="1042"/>
      <c r="G10" s="77"/>
      <c r="H10" s="1040" t="s">
        <v>661</v>
      </c>
      <c r="I10" s="1041"/>
      <c r="J10" s="1041"/>
      <c r="K10" s="1042"/>
    </row>
    <row r="11" spans="2:11" s="78" customFormat="1" ht="33.75" x14ac:dyDescent="0.2">
      <c r="B11" s="79" t="s">
        <v>662</v>
      </c>
      <c r="C11" s="80" t="s">
        <v>663</v>
      </c>
      <c r="D11" s="81" t="s">
        <v>664</v>
      </c>
      <c r="E11" s="81" t="s">
        <v>665</v>
      </c>
      <c r="F11" s="82" t="s">
        <v>666</v>
      </c>
      <c r="G11" s="83"/>
      <c r="H11" s="79" t="s">
        <v>667</v>
      </c>
      <c r="I11" s="84" t="s">
        <v>668</v>
      </c>
      <c r="J11" s="85" t="s">
        <v>669</v>
      </c>
      <c r="K11" s="82" t="s">
        <v>670</v>
      </c>
    </row>
    <row r="12" spans="2:11" s="78" customFormat="1" ht="11.25" customHeight="1" x14ac:dyDescent="0.2">
      <c r="B12" s="86"/>
      <c r="C12" s="87" t="s">
        <v>671</v>
      </c>
      <c r="D12" s="88" t="s">
        <v>672</v>
      </c>
      <c r="E12" s="89" t="s">
        <v>673</v>
      </c>
      <c r="F12" s="90" t="s">
        <v>674</v>
      </c>
      <c r="G12" s="59"/>
      <c r="H12" s="473"/>
      <c r="I12" s="474" t="s">
        <v>675</v>
      </c>
      <c r="J12" s="88" t="s">
        <v>676</v>
      </c>
      <c r="K12" s="91" t="s">
        <v>677</v>
      </c>
    </row>
    <row r="13" spans="2:11" x14ac:dyDescent="0.2">
      <c r="B13" s="92" t="s">
        <v>678</v>
      </c>
      <c r="C13" s="93" t="s">
        <v>679</v>
      </c>
      <c r="D13" s="94" t="s">
        <v>679</v>
      </c>
      <c r="E13" s="94" t="s">
        <v>679</v>
      </c>
      <c r="F13" s="95" t="s">
        <v>679</v>
      </c>
      <c r="G13" s="96"/>
      <c r="H13" s="92" t="s">
        <v>678</v>
      </c>
      <c r="I13" s="97" t="s">
        <v>679</v>
      </c>
      <c r="J13" s="97" t="s">
        <v>679</v>
      </c>
      <c r="K13" s="97" t="s">
        <v>679</v>
      </c>
    </row>
    <row r="14" spans="2:11" x14ac:dyDescent="0.2">
      <c r="B14" s="98" t="s">
        <v>680</v>
      </c>
      <c r="C14" s="99"/>
      <c r="D14" s="100"/>
      <c r="E14" s="101"/>
      <c r="F14" s="102"/>
      <c r="G14" s="76"/>
      <c r="H14" s="103" t="s">
        <v>681</v>
      </c>
      <c r="I14" s="104" t="s">
        <v>679</v>
      </c>
      <c r="J14" s="101" t="s">
        <v>679</v>
      </c>
      <c r="K14" s="105" t="s">
        <v>679</v>
      </c>
    </row>
    <row r="15" spans="2:11" x14ac:dyDescent="0.2">
      <c r="B15" s="106" t="s">
        <v>682</v>
      </c>
      <c r="C15" s="107"/>
      <c r="D15" s="108"/>
      <c r="E15" s="109"/>
      <c r="F15" s="110"/>
      <c r="G15" s="76"/>
      <c r="H15" s="106" t="s">
        <v>683</v>
      </c>
      <c r="I15" s="107" t="s">
        <v>679</v>
      </c>
      <c r="J15" s="108" t="s">
        <v>679</v>
      </c>
      <c r="K15" s="111" t="s">
        <v>679</v>
      </c>
    </row>
    <row r="16" spans="2:11" x14ac:dyDescent="0.2">
      <c r="B16" s="106" t="s">
        <v>684</v>
      </c>
      <c r="C16" s="107" t="s">
        <v>679</v>
      </c>
      <c r="D16" s="108" t="s">
        <v>679</v>
      </c>
      <c r="E16" s="109" t="s">
        <v>385</v>
      </c>
      <c r="F16" s="110" t="s">
        <v>385</v>
      </c>
      <c r="G16" s="76"/>
      <c r="H16" s="106" t="s">
        <v>685</v>
      </c>
      <c r="I16" s="107" t="s">
        <v>679</v>
      </c>
      <c r="J16" s="108" t="s">
        <v>679</v>
      </c>
      <c r="K16" s="111" t="s">
        <v>679</v>
      </c>
    </row>
    <row r="17" spans="2:11" x14ac:dyDescent="0.2">
      <c r="B17" s="112"/>
      <c r="C17" s="113"/>
      <c r="D17" s="114"/>
      <c r="E17" s="115"/>
      <c r="F17" s="116"/>
      <c r="G17" s="76"/>
      <c r="H17" s="106"/>
      <c r="I17" s="107"/>
      <c r="J17" s="108"/>
      <c r="K17" s="111"/>
    </row>
    <row r="18" spans="2:11" x14ac:dyDescent="0.2">
      <c r="B18" s="92" t="s">
        <v>686</v>
      </c>
      <c r="C18" s="93" t="s">
        <v>679</v>
      </c>
      <c r="D18" s="94" t="s">
        <v>679</v>
      </c>
      <c r="E18" s="94" t="s">
        <v>679</v>
      </c>
      <c r="F18" s="95" t="s">
        <v>679</v>
      </c>
      <c r="G18" s="96"/>
      <c r="H18" s="92" t="s">
        <v>686</v>
      </c>
      <c r="I18" s="93" t="s">
        <v>679</v>
      </c>
      <c r="J18" s="94" t="s">
        <v>679</v>
      </c>
      <c r="K18" s="94" t="s">
        <v>679</v>
      </c>
    </row>
    <row r="19" spans="2:11" x14ac:dyDescent="0.2">
      <c r="B19" s="98" t="s">
        <v>687</v>
      </c>
      <c r="C19" s="99"/>
      <c r="D19" s="100"/>
      <c r="E19" s="101"/>
      <c r="F19" s="102"/>
      <c r="G19" s="76"/>
      <c r="H19" s="98" t="s">
        <v>687</v>
      </c>
      <c r="I19" s="99"/>
      <c r="J19" s="100"/>
      <c r="K19" s="101"/>
    </row>
    <row r="20" spans="2:11" x14ac:dyDescent="0.2">
      <c r="B20" s="106" t="s">
        <v>688</v>
      </c>
      <c r="C20" s="107" t="s">
        <v>679</v>
      </c>
      <c r="D20" s="108" t="s">
        <v>679</v>
      </c>
      <c r="E20" s="109" t="s">
        <v>385</v>
      </c>
      <c r="F20" s="110" t="s">
        <v>385</v>
      </c>
      <c r="G20" s="76"/>
      <c r="H20" s="106" t="s">
        <v>688</v>
      </c>
      <c r="I20" s="107" t="s">
        <v>679</v>
      </c>
      <c r="J20" s="108" t="s">
        <v>679</v>
      </c>
      <c r="K20" s="109" t="s">
        <v>385</v>
      </c>
    </row>
    <row r="21" spans="2:11" x14ac:dyDescent="0.2">
      <c r="B21" s="112"/>
      <c r="C21" s="113"/>
      <c r="D21" s="114"/>
      <c r="E21" s="115"/>
      <c r="F21" s="116"/>
      <c r="G21" s="76"/>
      <c r="H21" s="112"/>
      <c r="I21" s="113"/>
      <c r="J21" s="114"/>
      <c r="K21" s="115"/>
    </row>
    <row r="22" spans="2:11" x14ac:dyDescent="0.2">
      <c r="B22" s="92" t="s">
        <v>689</v>
      </c>
      <c r="C22" s="93" t="s">
        <v>679</v>
      </c>
      <c r="D22" s="94" t="s">
        <v>679</v>
      </c>
      <c r="E22" s="94" t="s">
        <v>679</v>
      </c>
      <c r="F22" s="95" t="s">
        <v>679</v>
      </c>
      <c r="G22" s="96"/>
      <c r="H22" s="92" t="s">
        <v>689</v>
      </c>
      <c r="I22" s="93" t="s">
        <v>679</v>
      </c>
      <c r="J22" s="94" t="s">
        <v>679</v>
      </c>
      <c r="K22" s="94" t="s">
        <v>679</v>
      </c>
    </row>
    <row r="23" spans="2:11" x14ac:dyDescent="0.2">
      <c r="B23" s="98" t="s">
        <v>687</v>
      </c>
      <c r="C23" s="99"/>
      <c r="D23" s="100"/>
      <c r="E23" s="101"/>
      <c r="F23" s="102"/>
      <c r="G23" s="76"/>
      <c r="H23" s="98" t="s">
        <v>687</v>
      </c>
      <c r="I23" s="99"/>
      <c r="J23" s="100"/>
      <c r="K23" s="101"/>
    </row>
    <row r="24" spans="2:11" x14ac:dyDescent="0.2">
      <c r="B24" s="106" t="s">
        <v>688</v>
      </c>
      <c r="C24" s="107" t="s">
        <v>679</v>
      </c>
      <c r="D24" s="108" t="s">
        <v>679</v>
      </c>
      <c r="E24" s="109" t="s">
        <v>385</v>
      </c>
      <c r="F24" s="110" t="s">
        <v>385</v>
      </c>
      <c r="G24" s="76"/>
      <c r="H24" s="106" t="s">
        <v>688</v>
      </c>
      <c r="I24" s="107" t="s">
        <v>679</v>
      </c>
      <c r="J24" s="108" t="s">
        <v>679</v>
      </c>
      <c r="K24" s="109" t="s">
        <v>385</v>
      </c>
    </row>
    <row r="25" spans="2:11" x14ac:dyDescent="0.2">
      <c r="B25" s="106" t="s">
        <v>688</v>
      </c>
      <c r="C25" s="107" t="s">
        <v>679</v>
      </c>
      <c r="D25" s="108" t="s">
        <v>679</v>
      </c>
      <c r="E25" s="109" t="s">
        <v>385</v>
      </c>
      <c r="F25" s="110" t="s">
        <v>385</v>
      </c>
      <c r="G25" s="76"/>
      <c r="H25" s="106" t="s">
        <v>688</v>
      </c>
      <c r="I25" s="107" t="s">
        <v>679</v>
      </c>
      <c r="J25" s="108" t="s">
        <v>679</v>
      </c>
      <c r="K25" s="109" t="s">
        <v>385</v>
      </c>
    </row>
    <row r="26" spans="2:11" x14ac:dyDescent="0.2">
      <c r="B26" s="112"/>
      <c r="C26" s="113"/>
      <c r="D26" s="114"/>
      <c r="E26" s="115"/>
      <c r="F26" s="116"/>
      <c r="G26" s="76"/>
      <c r="H26" s="112"/>
      <c r="I26" s="113"/>
      <c r="J26" s="114"/>
      <c r="K26" s="115"/>
    </row>
    <row r="27" spans="2:11" x14ac:dyDescent="0.2">
      <c r="B27" s="92" t="s">
        <v>690</v>
      </c>
      <c r="C27" s="93" t="s">
        <v>679</v>
      </c>
      <c r="D27" s="94" t="s">
        <v>679</v>
      </c>
      <c r="E27" s="94" t="s">
        <v>679</v>
      </c>
      <c r="F27" s="95" t="s">
        <v>679</v>
      </c>
      <c r="G27" s="96"/>
      <c r="H27" s="92" t="s">
        <v>690</v>
      </c>
      <c r="I27" s="93" t="s">
        <v>679</v>
      </c>
      <c r="J27" s="94" t="s">
        <v>679</v>
      </c>
      <c r="K27" s="94" t="s">
        <v>679</v>
      </c>
    </row>
    <row r="28" spans="2:11" x14ac:dyDescent="0.2">
      <c r="B28" s="98" t="s">
        <v>687</v>
      </c>
      <c r="C28" s="104"/>
      <c r="D28" s="101"/>
      <c r="E28" s="101"/>
      <c r="F28" s="102"/>
      <c r="G28" s="76"/>
      <c r="H28" s="98" t="s">
        <v>687</v>
      </c>
      <c r="I28" s="104"/>
      <c r="J28" s="101"/>
      <c r="K28" s="101"/>
    </row>
    <row r="29" spans="2:11" x14ac:dyDescent="0.2">
      <c r="B29" s="106" t="s">
        <v>688</v>
      </c>
      <c r="C29" s="107" t="s">
        <v>679</v>
      </c>
      <c r="D29" s="108" t="s">
        <v>679</v>
      </c>
      <c r="E29" s="109" t="s">
        <v>385</v>
      </c>
      <c r="F29" s="110" t="s">
        <v>385</v>
      </c>
      <c r="G29" s="76"/>
      <c r="H29" s="106" t="s">
        <v>688</v>
      </c>
      <c r="I29" s="107" t="s">
        <v>679</v>
      </c>
      <c r="J29" s="108" t="s">
        <v>679</v>
      </c>
      <c r="K29" s="109" t="s">
        <v>385</v>
      </c>
    </row>
    <row r="30" spans="2:11" x14ac:dyDescent="0.2">
      <c r="B30" s="112"/>
      <c r="C30" s="113"/>
      <c r="D30" s="114"/>
      <c r="E30" s="115"/>
      <c r="F30" s="116"/>
      <c r="G30" s="76"/>
      <c r="H30" s="112"/>
      <c r="I30" s="113"/>
      <c r="J30" s="114"/>
      <c r="K30" s="115"/>
    </row>
    <row r="31" spans="2:11" ht="13.5" thickBot="1" x14ac:dyDescent="0.25">
      <c r="B31" s="117" t="s">
        <v>691</v>
      </c>
      <c r="C31" s="118" t="s">
        <v>679</v>
      </c>
      <c r="D31" s="119" t="s">
        <v>679</v>
      </c>
      <c r="E31" s="119" t="s">
        <v>679</v>
      </c>
      <c r="F31" s="120" t="s">
        <v>679</v>
      </c>
      <c r="G31" s="96"/>
      <c r="H31" s="117" t="s">
        <v>691</v>
      </c>
      <c r="I31" s="118" t="s">
        <v>679</v>
      </c>
      <c r="J31" s="119" t="s">
        <v>679</v>
      </c>
      <c r="K31" s="119" t="s">
        <v>679</v>
      </c>
    </row>
    <row r="32" spans="2:11" x14ac:dyDescent="0.2">
      <c r="B32" s="61"/>
      <c r="C32" s="96"/>
      <c r="D32" s="96"/>
      <c r="E32" s="96"/>
      <c r="F32" s="96"/>
      <c r="G32" s="96"/>
      <c r="H32" s="61"/>
      <c r="I32" s="96"/>
      <c r="J32" s="96"/>
      <c r="K32" s="96"/>
    </row>
    <row r="33" spans="2:12" x14ac:dyDescent="0.2">
      <c r="B33" s="1044" t="s">
        <v>692</v>
      </c>
      <c r="C33" s="1044"/>
      <c r="D33" s="1044"/>
      <c r="E33" s="1044"/>
      <c r="F33" s="122" t="s">
        <v>679</v>
      </c>
      <c r="G33" s="121"/>
      <c r="H33" s="121"/>
      <c r="I33" s="121"/>
      <c r="J33" s="121"/>
      <c r="K33" s="96"/>
    </row>
    <row r="34" spans="2:12" s="251" customFormat="1" ht="12" x14ac:dyDescent="0.2">
      <c r="C34" s="252"/>
      <c r="D34" s="252"/>
    </row>
    <row r="35" spans="2:12" s="251" customFormat="1" ht="12" x14ac:dyDescent="0.2">
      <c r="B35" s="253" t="s">
        <v>693</v>
      </c>
      <c r="C35" s="252"/>
      <c r="D35" s="252"/>
    </row>
    <row r="36" spans="2:12" s="251" customFormat="1" ht="31.5" customHeight="1" x14ac:dyDescent="0.2">
      <c r="B36" s="1043" t="s">
        <v>694</v>
      </c>
      <c r="C36" s="1043"/>
      <c r="D36" s="1043"/>
      <c r="E36" s="1043"/>
      <c r="F36" s="1043"/>
      <c r="G36" s="1043"/>
      <c r="H36" s="1043"/>
      <c r="I36" s="1043"/>
      <c r="J36" s="254"/>
    </row>
    <row r="37" spans="2:12" s="251" customFormat="1" ht="12" x14ac:dyDescent="0.2">
      <c r="B37" s="255" t="s">
        <v>695</v>
      </c>
      <c r="C37" s="252"/>
      <c r="D37" s="252"/>
    </row>
    <row r="38" spans="2:12" s="251" customFormat="1" ht="18" customHeight="1" x14ac:dyDescent="0.2">
      <c r="B38" s="1037" t="s">
        <v>696</v>
      </c>
      <c r="C38" s="1037"/>
      <c r="D38" s="1037"/>
      <c r="E38" s="1037"/>
      <c r="F38" s="1037"/>
      <c r="G38" s="1037"/>
      <c r="H38" s="1037"/>
      <c r="I38" s="1037"/>
      <c r="J38" s="1037"/>
      <c r="K38" s="1037"/>
    </row>
    <row r="39" spans="2:12" s="251" customFormat="1" ht="12" x14ac:dyDescent="0.2">
      <c r="B39" s="256"/>
      <c r="C39" s="256"/>
      <c r="D39" s="256"/>
      <c r="E39" s="256"/>
      <c r="F39" s="256"/>
      <c r="G39" s="256"/>
      <c r="H39" s="256"/>
      <c r="I39" s="256"/>
      <c r="J39" s="256"/>
      <c r="K39" s="256"/>
    </row>
    <row r="40" spans="2:12" s="251" customFormat="1" ht="12" x14ac:dyDescent="0.2">
      <c r="B40" s="258" t="s">
        <v>697</v>
      </c>
      <c r="C40" s="256"/>
      <c r="D40" s="256"/>
      <c r="E40" s="256"/>
      <c r="F40" s="256"/>
      <c r="G40" s="256"/>
      <c r="H40" s="256"/>
      <c r="I40" s="256"/>
      <c r="J40" s="256"/>
      <c r="K40" s="256"/>
    </row>
    <row r="41" spans="2:12" s="251" customFormat="1" ht="12" x14ac:dyDescent="0.2">
      <c r="B41" s="1036" t="s">
        <v>698</v>
      </c>
      <c r="C41" s="1037"/>
      <c r="D41" s="1037"/>
      <c r="E41" s="1037"/>
      <c r="F41" s="1037"/>
      <c r="G41" s="1037"/>
      <c r="H41" s="1037"/>
      <c r="I41" s="1037"/>
      <c r="J41" s="1037"/>
      <c r="K41" s="1037"/>
      <c r="L41" s="260"/>
    </row>
    <row r="42" spans="2:12" s="251" customFormat="1" ht="12" x14ac:dyDescent="0.2">
      <c r="B42" s="1036" t="s">
        <v>699</v>
      </c>
      <c r="C42" s="1036"/>
      <c r="D42" s="1036"/>
      <c r="E42" s="1036"/>
      <c r="F42" s="1036"/>
      <c r="G42" s="1036"/>
      <c r="H42" s="1036"/>
      <c r="I42" s="1036"/>
      <c r="J42" s="1036"/>
      <c r="K42" s="1036"/>
      <c r="L42" s="260"/>
    </row>
    <row r="43" spans="2:12" s="251" customFormat="1" ht="12" x14ac:dyDescent="0.2">
      <c r="B43" s="255"/>
      <c r="C43" s="252"/>
      <c r="D43" s="252"/>
    </row>
    <row r="44" spans="2:12" s="251" customFormat="1" ht="12" x14ac:dyDescent="0.2">
      <c r="B44" s="257" t="s">
        <v>700</v>
      </c>
      <c r="C44" s="252"/>
      <c r="D44" s="252"/>
    </row>
    <row r="45" spans="2:12" s="251" customFormat="1" ht="12" x14ac:dyDescent="0.2">
      <c r="B45" s="251" t="s">
        <v>701</v>
      </c>
      <c r="C45" s="252"/>
      <c r="D45" s="252"/>
    </row>
    <row r="46" spans="2:12" s="251" customFormat="1" ht="12" x14ac:dyDescent="0.2">
      <c r="B46" s="251" t="s">
        <v>702</v>
      </c>
      <c r="C46" s="252"/>
      <c r="D46" s="252"/>
    </row>
    <row r="47" spans="2:12" s="251" customFormat="1" ht="12" x14ac:dyDescent="0.2">
      <c r="B47" s="251" t="s">
        <v>703</v>
      </c>
      <c r="C47" s="252"/>
      <c r="D47" s="252"/>
    </row>
  </sheetData>
  <mergeCells count="9">
    <mergeCell ref="B41:K41"/>
    <mergeCell ref="B42:K42"/>
    <mergeCell ref="B38:K38"/>
    <mergeCell ref="B2:K2"/>
    <mergeCell ref="B3:K3"/>
    <mergeCell ref="B10:F10"/>
    <mergeCell ref="H10:K10"/>
    <mergeCell ref="B36:I36"/>
    <mergeCell ref="B33:E33"/>
  </mergeCells>
  <printOptions horizontalCentered="1"/>
  <pageMargins left="0" right="0" top="0.55118110236220474" bottom="0.35433070866141736" header="0.31496062992125984" footer="0.31496062992125984"/>
  <pageSetup paperSize="9" scale="81" orientation="landscape" r:id="rId1"/>
  <headerFooter>
    <oddHeader>&amp;R&amp;"-,Negrito"Anexo à Circular 
Série A 
N.º 1409</oddHeader>
  </headerFooter>
  <ignoredErrors>
    <ignoredError sqref="C12:F12 I12:K12"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10">
    <pageSetUpPr fitToPage="1"/>
  </sheetPr>
  <dimension ref="A2:H45"/>
  <sheetViews>
    <sheetView showGridLines="0" zoomScale="96" zoomScaleNormal="96" zoomScalePageLayoutView="80" workbookViewId="0"/>
  </sheetViews>
  <sheetFormatPr defaultColWidth="0" defaultRowHeight="15" x14ac:dyDescent="0.25"/>
  <cols>
    <col min="1" max="1" width="17.5703125" style="466" customWidth="1"/>
    <col min="2" max="2" width="60.140625" style="466" customWidth="1"/>
    <col min="3" max="3" width="82.85546875" style="466" customWidth="1"/>
    <col min="4" max="4" width="21" style="466" bestFit="1" customWidth="1"/>
    <col min="5" max="5" width="81.140625" style="466" bestFit="1" customWidth="1"/>
    <col min="6" max="6" width="11.42578125" style="466" customWidth="1"/>
    <col min="7" max="8" width="11.42578125" style="466" hidden="1" customWidth="1"/>
    <col min="9" max="16384" width="9.140625" style="466" hidden="1"/>
  </cols>
  <sheetData>
    <row r="2" spans="1:5" ht="15" customHeight="1" x14ac:dyDescent="0.25">
      <c r="A2" s="1049" t="s">
        <v>704</v>
      </c>
      <c r="B2" s="1049"/>
      <c r="C2" s="1049"/>
      <c r="D2" s="1049"/>
      <c r="E2" s="1049"/>
    </row>
    <row r="4" spans="1:5" ht="8.25" customHeight="1" x14ac:dyDescent="0.25"/>
    <row r="5" spans="1:5" s="282" customFormat="1" ht="24.75" customHeight="1" x14ac:dyDescent="0.25">
      <c r="B5" s="1046" t="s">
        <v>705</v>
      </c>
      <c r="C5" s="1047"/>
      <c r="D5" s="1047"/>
      <c r="E5" s="1048"/>
    </row>
    <row r="6" spans="1:5" s="282" customFormat="1" ht="24.75" customHeight="1" x14ac:dyDescent="0.25">
      <c r="B6" s="716" t="s">
        <v>706</v>
      </c>
      <c r="C6" s="717" t="s">
        <v>707</v>
      </c>
      <c r="D6" s="717" t="s">
        <v>708</v>
      </c>
      <c r="E6" s="718" t="s">
        <v>709</v>
      </c>
    </row>
    <row r="7" spans="1:5" s="145" customFormat="1" ht="12.75" customHeight="1" x14ac:dyDescent="0.2">
      <c r="A7" s="1050" t="s">
        <v>710</v>
      </c>
      <c r="B7" s="589"/>
      <c r="C7" s="590" t="s">
        <v>711</v>
      </c>
      <c r="D7" s="1053" t="s">
        <v>712</v>
      </c>
      <c r="E7" s="590"/>
    </row>
    <row r="8" spans="1:5" s="145" customFormat="1" ht="12.75" customHeight="1" x14ac:dyDescent="0.2">
      <c r="A8" s="1051"/>
      <c r="B8" s="591"/>
      <c r="C8" s="592" t="s">
        <v>713</v>
      </c>
      <c r="D8" s="1054"/>
      <c r="E8" s="592"/>
    </row>
    <row r="9" spans="1:5" s="145" customFormat="1" ht="12.75" x14ac:dyDescent="0.2">
      <c r="A9" s="1051"/>
      <c r="B9" s="591"/>
      <c r="C9" s="592" t="s">
        <v>714</v>
      </c>
      <c r="D9" s="1055"/>
      <c r="E9" s="592"/>
    </row>
    <row r="10" spans="1:5" s="145" customFormat="1" ht="12.75" x14ac:dyDescent="0.2">
      <c r="A10" s="1051"/>
      <c r="B10" s="591"/>
      <c r="C10" s="592" t="s">
        <v>715</v>
      </c>
      <c r="D10" s="1055"/>
      <c r="E10" s="592"/>
    </row>
    <row r="11" spans="1:5" s="145" customFormat="1" ht="12.75" x14ac:dyDescent="0.2">
      <c r="A11" s="1051"/>
      <c r="B11" s="591"/>
      <c r="C11" s="592" t="s">
        <v>716</v>
      </c>
      <c r="D11" s="1055"/>
      <c r="E11" s="592"/>
    </row>
    <row r="12" spans="1:5" s="145" customFormat="1" ht="12.75" x14ac:dyDescent="0.2">
      <c r="A12" s="1051"/>
      <c r="B12" s="591"/>
      <c r="C12" s="592" t="s">
        <v>717</v>
      </c>
      <c r="D12" s="1055"/>
      <c r="E12" s="592"/>
    </row>
    <row r="13" spans="1:5" s="145" customFormat="1" ht="12.75" x14ac:dyDescent="0.2">
      <c r="A13" s="1051"/>
      <c r="B13" s="591"/>
      <c r="C13" s="592" t="s">
        <v>718</v>
      </c>
      <c r="D13" s="1055"/>
      <c r="E13" s="592"/>
    </row>
    <row r="14" spans="1:5" s="145" customFormat="1" ht="12.75" x14ac:dyDescent="0.2">
      <c r="A14" s="1051"/>
      <c r="B14" s="591"/>
      <c r="C14" s="592" t="s">
        <v>719</v>
      </c>
      <c r="D14" s="1055"/>
      <c r="E14" s="592"/>
    </row>
    <row r="15" spans="1:5" s="145" customFormat="1" ht="12.75" x14ac:dyDescent="0.2">
      <c r="A15" s="1051"/>
      <c r="B15" s="592" t="s">
        <v>720</v>
      </c>
      <c r="C15" s="592" t="s">
        <v>721</v>
      </c>
      <c r="D15" s="1055"/>
      <c r="E15" s="593"/>
    </row>
    <row r="16" spans="1:5" s="145" customFormat="1" ht="12.75" x14ac:dyDescent="0.2">
      <c r="A16" s="1051"/>
      <c r="B16" s="592" t="s">
        <v>722</v>
      </c>
      <c r="C16" s="592" t="s">
        <v>723</v>
      </c>
      <c r="D16" s="1055"/>
      <c r="E16" s="713" t="s">
        <v>724</v>
      </c>
    </row>
    <row r="17" spans="1:5" s="145" customFormat="1" ht="12.75" x14ac:dyDescent="0.2">
      <c r="A17" s="1051"/>
      <c r="B17" s="592" t="s">
        <v>725</v>
      </c>
      <c r="C17" s="592" t="s">
        <v>726</v>
      </c>
      <c r="D17" s="1055"/>
      <c r="E17" s="711" t="s">
        <v>727</v>
      </c>
    </row>
    <row r="18" spans="1:5" s="145" customFormat="1" ht="25.5" x14ac:dyDescent="0.2">
      <c r="A18" s="1051"/>
      <c r="B18" s="594" t="s">
        <v>728</v>
      </c>
      <c r="C18" s="592" t="s">
        <v>729</v>
      </c>
      <c r="D18" s="1055"/>
      <c r="E18" s="711" t="s">
        <v>730</v>
      </c>
    </row>
    <row r="19" spans="1:5" s="145" customFormat="1" ht="12.75" x14ac:dyDescent="0.2">
      <c r="A19" s="1051"/>
      <c r="B19" s="592" t="s">
        <v>731</v>
      </c>
      <c r="C19" s="592" t="s">
        <v>732</v>
      </c>
      <c r="D19" s="1055"/>
      <c r="E19" s="711" t="s">
        <v>733</v>
      </c>
    </row>
    <row r="20" spans="1:5" s="145" customFormat="1" ht="12.75" x14ac:dyDescent="0.2">
      <c r="A20" s="1051"/>
      <c r="B20" s="592" t="s">
        <v>734</v>
      </c>
      <c r="C20" s="592" t="s">
        <v>735</v>
      </c>
      <c r="D20" s="1055"/>
      <c r="E20" s="711" t="s">
        <v>736</v>
      </c>
    </row>
    <row r="21" spans="1:5" s="145" customFormat="1" ht="12.75" x14ac:dyDescent="0.2">
      <c r="A21" s="1051"/>
      <c r="B21" s="595" t="s">
        <v>737</v>
      </c>
      <c r="C21" s="592" t="s">
        <v>738</v>
      </c>
      <c r="D21" s="1055"/>
      <c r="E21" s="711" t="s">
        <v>739</v>
      </c>
    </row>
    <row r="22" spans="1:5" s="145" customFormat="1" ht="12.75" x14ac:dyDescent="0.2">
      <c r="A22" s="1051"/>
      <c r="B22" s="592" t="s">
        <v>717</v>
      </c>
      <c r="C22" s="592" t="s">
        <v>740</v>
      </c>
      <c r="D22" s="1055"/>
      <c r="E22" s="711" t="s">
        <v>741</v>
      </c>
    </row>
    <row r="23" spans="1:5" s="145" customFormat="1" ht="12.75" x14ac:dyDescent="0.2">
      <c r="A23" s="1051"/>
      <c r="B23" s="592" t="s">
        <v>742</v>
      </c>
      <c r="C23" s="592" t="s">
        <v>743</v>
      </c>
      <c r="D23" s="1055"/>
      <c r="E23" s="711" t="s">
        <v>744</v>
      </c>
    </row>
    <row r="24" spans="1:5" s="145" customFormat="1" ht="12.75" x14ac:dyDescent="0.2">
      <c r="A24" s="1051"/>
      <c r="B24" s="592" t="s">
        <v>745</v>
      </c>
      <c r="C24" s="592" t="s">
        <v>746</v>
      </c>
      <c r="D24" s="1055"/>
      <c r="E24" s="711" t="s">
        <v>747</v>
      </c>
    </row>
    <row r="25" spans="1:5" s="145" customFormat="1" ht="12.75" x14ac:dyDescent="0.2">
      <c r="A25" s="1051"/>
      <c r="B25" s="592" t="s">
        <v>748</v>
      </c>
      <c r="C25" s="592" t="s">
        <v>749</v>
      </c>
      <c r="D25" s="1055"/>
      <c r="E25" s="711" t="s">
        <v>750</v>
      </c>
    </row>
    <row r="26" spans="1:5" s="145" customFormat="1" ht="12.75" x14ac:dyDescent="0.2">
      <c r="A26" s="1051"/>
      <c r="B26" s="591"/>
      <c r="C26" s="592" t="s">
        <v>751</v>
      </c>
      <c r="D26" s="1055"/>
      <c r="E26" s="711" t="s">
        <v>752</v>
      </c>
    </row>
    <row r="27" spans="1:5" s="145" customFormat="1" ht="12.75" x14ac:dyDescent="0.2">
      <c r="A27" s="1051"/>
      <c r="B27" s="591"/>
      <c r="C27" s="711" t="s">
        <v>753</v>
      </c>
      <c r="D27" s="1055"/>
      <c r="E27" s="711" t="s">
        <v>754</v>
      </c>
    </row>
    <row r="28" spans="1:5" s="145" customFormat="1" ht="12.75" x14ac:dyDescent="0.2">
      <c r="A28" s="1051"/>
      <c r="B28" s="591"/>
      <c r="C28" s="711" t="s">
        <v>755</v>
      </c>
      <c r="D28" s="1055"/>
      <c r="E28" s="711" t="s">
        <v>756</v>
      </c>
    </row>
    <row r="29" spans="1:5" s="145" customFormat="1" ht="12.75" x14ac:dyDescent="0.2">
      <c r="A29" s="1051"/>
      <c r="B29" s="591"/>
      <c r="C29" s="711" t="s">
        <v>757</v>
      </c>
      <c r="D29" s="1055"/>
      <c r="E29" s="592" t="s">
        <v>758</v>
      </c>
    </row>
    <row r="30" spans="1:5" s="145" customFormat="1" ht="12.75" x14ac:dyDescent="0.2">
      <c r="A30" s="1051"/>
      <c r="B30" s="591"/>
      <c r="C30" s="711" t="s">
        <v>717</v>
      </c>
      <c r="D30" s="1055"/>
      <c r="E30" s="592" t="s">
        <v>759</v>
      </c>
    </row>
    <row r="31" spans="1:5" s="145" customFormat="1" ht="12.75" x14ac:dyDescent="0.2">
      <c r="A31" s="1051"/>
      <c r="B31" s="591"/>
      <c r="C31" s="712" t="s">
        <v>760</v>
      </c>
      <c r="D31" s="1055"/>
      <c r="E31" s="592"/>
    </row>
    <row r="32" spans="1:5" s="145" customFormat="1" ht="12.75" x14ac:dyDescent="0.2">
      <c r="A32" s="1051"/>
      <c r="B32" s="591"/>
      <c r="C32" s="712" t="s">
        <v>761</v>
      </c>
      <c r="D32" s="1055"/>
      <c r="E32" s="592"/>
    </row>
    <row r="33" spans="1:5" s="145" customFormat="1" ht="12.75" x14ac:dyDescent="0.2">
      <c r="A33" s="1051"/>
      <c r="B33" s="591"/>
      <c r="C33" s="712" t="s">
        <v>762</v>
      </c>
      <c r="D33" s="1055"/>
      <c r="E33" s="592"/>
    </row>
    <row r="34" spans="1:5" s="145" customFormat="1" ht="12.75" x14ac:dyDescent="0.2">
      <c r="A34" s="1051"/>
      <c r="B34" s="592"/>
      <c r="C34" s="592" t="s">
        <v>763</v>
      </c>
      <c r="D34" s="1055"/>
      <c r="E34" s="592"/>
    </row>
    <row r="35" spans="1:5" s="145" customFormat="1" ht="12.75" x14ac:dyDescent="0.2">
      <c r="A35" s="1051"/>
      <c r="B35" s="592"/>
      <c r="C35" s="592" t="s">
        <v>717</v>
      </c>
      <c r="D35" s="1055"/>
      <c r="E35" s="592"/>
    </row>
    <row r="36" spans="1:5" s="145" customFormat="1" ht="12.75" x14ac:dyDescent="0.2">
      <c r="A36" s="1051"/>
      <c r="B36" s="592"/>
      <c r="C36" s="592" t="s">
        <v>764</v>
      </c>
      <c r="D36" s="1055"/>
      <c r="E36" s="592"/>
    </row>
    <row r="37" spans="1:5" s="145" customFormat="1" ht="12.75" x14ac:dyDescent="0.2">
      <c r="A37" s="1051"/>
      <c r="B37" s="592"/>
      <c r="C37" s="592" t="s">
        <v>765</v>
      </c>
      <c r="D37" s="1055"/>
      <c r="E37" s="592"/>
    </row>
    <row r="38" spans="1:5" s="145" customFormat="1" ht="12.75" x14ac:dyDescent="0.2">
      <c r="A38" s="1051"/>
      <c r="B38" s="592"/>
      <c r="C38" s="592" t="s">
        <v>766</v>
      </c>
      <c r="D38" s="1055"/>
      <c r="E38" s="592"/>
    </row>
    <row r="39" spans="1:5" s="145" customFormat="1" ht="25.5" x14ac:dyDescent="0.2">
      <c r="A39" s="1051"/>
      <c r="B39" s="592"/>
      <c r="C39" s="594" t="s">
        <v>767</v>
      </c>
      <c r="D39" s="1055"/>
      <c r="E39" s="592"/>
    </row>
    <row r="40" spans="1:5" s="145" customFormat="1" ht="12.75" x14ac:dyDescent="0.2">
      <c r="A40" s="1051"/>
      <c r="B40" s="592"/>
      <c r="D40" s="1055"/>
      <c r="E40" s="592"/>
    </row>
    <row r="41" spans="1:5" s="145" customFormat="1" ht="12.75" x14ac:dyDescent="0.2">
      <c r="A41" s="1052"/>
      <c r="B41" s="596"/>
      <c r="C41" s="596"/>
      <c r="D41" s="1056"/>
      <c r="E41" s="596"/>
    </row>
    <row r="42" spans="1:5" s="283" customFormat="1" ht="15" customHeight="1" x14ac:dyDescent="0.25">
      <c r="A42" s="467"/>
      <c r="B42" s="468"/>
      <c r="C42" s="468"/>
      <c r="D42" s="469"/>
      <c r="E42" s="468"/>
    </row>
    <row r="43" spans="1:5" s="282" customFormat="1" ht="12.75" x14ac:dyDescent="0.25">
      <c r="A43" s="282" t="s">
        <v>768</v>
      </c>
    </row>
    <row r="44" spans="1:5" s="282" customFormat="1" ht="12.75" x14ac:dyDescent="0.25">
      <c r="A44" s="714" t="s">
        <v>769</v>
      </c>
    </row>
    <row r="45" spans="1:5" ht="27" customHeight="1" x14ac:dyDescent="0.25">
      <c r="A45" s="1045" t="s">
        <v>770</v>
      </c>
      <c r="B45" s="1045"/>
      <c r="C45" s="1045"/>
      <c r="D45" s="1045"/>
      <c r="E45" s="1045"/>
    </row>
  </sheetData>
  <mergeCells count="5">
    <mergeCell ref="A45:E45"/>
    <mergeCell ref="B5:E5"/>
    <mergeCell ref="A2:E2"/>
    <mergeCell ref="A7:A41"/>
    <mergeCell ref="D7:D41"/>
  </mergeCells>
  <printOptions horizontalCentered="1"/>
  <pageMargins left="0.70866141732283472" right="0.70866141732283472" top="0.94488188976377963" bottom="0.74803149606299213" header="0.31496062992125984" footer="0.31496062992125984"/>
  <pageSetup paperSize="9" scale="49" fitToHeight="0" orientation="landscape" r:id="rId1"/>
  <headerFooter>
    <oddHeader>&amp;RAnexo à Circular 
Série A 
N.º 1409</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lha111"/>
  <dimension ref="A3:Q251"/>
  <sheetViews>
    <sheetView showGridLines="0" zoomScaleNormal="100" workbookViewId="0">
      <selection activeCell="H15" sqref="H15"/>
    </sheetView>
  </sheetViews>
  <sheetFormatPr defaultColWidth="0" defaultRowHeight="12.75" x14ac:dyDescent="0.2"/>
  <cols>
    <col min="1" max="1" width="9.140625" style="145" customWidth="1"/>
    <col min="2" max="2" width="21.28515625" style="145" customWidth="1"/>
    <col min="3" max="4" width="24.5703125" style="145" customWidth="1"/>
    <col min="5" max="5" width="20.5703125" style="145" customWidth="1"/>
    <col min="6" max="6" width="22.140625" style="145" customWidth="1"/>
    <col min="7" max="7" width="24" style="145" customWidth="1"/>
    <col min="8" max="8" width="15.85546875" style="145" customWidth="1"/>
    <col min="9" max="9" width="19.5703125" style="145" customWidth="1"/>
    <col min="10" max="10" width="9.140625" style="145" customWidth="1"/>
    <col min="11" max="11" width="18.42578125" style="145" hidden="1" customWidth="1"/>
    <col min="12" max="17" width="0" style="145" hidden="1" customWidth="1"/>
    <col min="18" max="16384" width="9.140625" style="145" hidden="1"/>
  </cols>
  <sheetData>
    <row r="3" spans="2:17" s="298" customFormat="1" ht="16.5" customHeight="1" x14ac:dyDescent="0.25">
      <c r="B3" s="1076" t="s">
        <v>771</v>
      </c>
      <c r="C3" s="1076"/>
      <c r="D3" s="1076"/>
      <c r="E3" s="1076"/>
      <c r="F3" s="1076"/>
      <c r="G3" s="1076"/>
      <c r="H3" s="1076"/>
    </row>
    <row r="4" spans="2:17" ht="16.5" customHeight="1" x14ac:dyDescent="0.25">
      <c r="B4" s="214"/>
      <c r="C4" s="214"/>
      <c r="D4" s="214"/>
      <c r="E4" s="214"/>
      <c r="F4" s="214"/>
      <c r="G4" s="214"/>
      <c r="H4" s="214"/>
      <c r="K4"/>
      <c r="L4"/>
      <c r="M4"/>
      <c r="N4"/>
      <c r="O4"/>
      <c r="P4"/>
      <c r="Q4"/>
    </row>
    <row r="5" spans="2:17" x14ac:dyDescent="0.2">
      <c r="B5" s="173" t="s">
        <v>772</v>
      </c>
    </row>
    <row r="7" spans="2:17" x14ac:dyDescent="0.2">
      <c r="B7" s="145" t="s">
        <v>773</v>
      </c>
    </row>
    <row r="8" spans="2:17" x14ac:dyDescent="0.2">
      <c r="B8" s="215" t="s">
        <v>774</v>
      </c>
    </row>
    <row r="9" spans="2:17" x14ac:dyDescent="0.2">
      <c r="B9" s="215" t="s">
        <v>775</v>
      </c>
    </row>
    <row r="10" spans="2:17" x14ac:dyDescent="0.2">
      <c r="B10" s="719" t="s">
        <v>776</v>
      </c>
    </row>
    <row r="12" spans="2:17" ht="24.75" customHeight="1" x14ac:dyDescent="0.2">
      <c r="B12" s="1077" t="s">
        <v>777</v>
      </c>
      <c r="C12" s="1077"/>
      <c r="D12" s="1077"/>
      <c r="E12" s="1077"/>
      <c r="F12" s="1077"/>
      <c r="G12" s="1077"/>
      <c r="H12" s="1077"/>
    </row>
    <row r="14" spans="2:17" ht="13.5" thickBot="1" x14ac:dyDescent="0.25">
      <c r="B14" s="147" t="s">
        <v>778</v>
      </c>
      <c r="C14" s="148"/>
      <c r="D14" s="149"/>
      <c r="E14" s="149"/>
      <c r="F14" s="149"/>
      <c r="G14" s="149"/>
      <c r="H14" s="149"/>
    </row>
    <row r="15" spans="2:17" ht="13.5" thickBot="1" x14ac:dyDescent="0.25">
      <c r="B15" s="150" t="s">
        <v>779</v>
      </c>
      <c r="C15" s="151"/>
      <c r="D15" s="151"/>
      <c r="E15" s="151"/>
      <c r="F15" s="151"/>
      <c r="G15" s="151"/>
      <c r="H15" s="151"/>
    </row>
    <row r="16" spans="2:17" ht="13.5" thickTop="1" x14ac:dyDescent="0.2">
      <c r="B16" s="153"/>
      <c r="D16" s="152"/>
      <c r="E16" s="152"/>
      <c r="F16" s="152"/>
      <c r="G16" s="152"/>
    </row>
    <row r="17" spans="2:8" ht="13.5" thickBot="1" x14ac:dyDescent="0.25">
      <c r="D17" s="146"/>
      <c r="E17" s="146"/>
      <c r="F17" s="146"/>
      <c r="H17" s="154" t="s">
        <v>780</v>
      </c>
    </row>
    <row r="18" spans="2:8" ht="25.5" x14ac:dyDescent="0.2">
      <c r="B18" s="155" t="s">
        <v>781</v>
      </c>
      <c r="C18" s="1064" t="s">
        <v>782</v>
      </c>
      <c r="D18" s="1078"/>
      <c r="E18" s="1078"/>
      <c r="F18" s="1079"/>
      <c r="G18" s="1080" t="s">
        <v>783</v>
      </c>
      <c r="H18" s="1081"/>
    </row>
    <row r="19" spans="2:8" ht="26.25" customHeight="1" thickBot="1" x14ac:dyDescent="0.25">
      <c r="B19" s="204"/>
      <c r="C19" s="205" t="s">
        <v>784</v>
      </c>
      <c r="D19" s="205" t="s">
        <v>785</v>
      </c>
      <c r="E19" s="205" t="s">
        <v>786</v>
      </c>
      <c r="F19" s="216" t="s">
        <v>787</v>
      </c>
      <c r="G19" s="1082"/>
      <c r="H19" s="1083"/>
    </row>
    <row r="20" spans="2:8" ht="18" customHeight="1" thickBot="1" x14ac:dyDescent="0.25">
      <c r="B20" s="132"/>
      <c r="C20" s="134" t="s">
        <v>671</v>
      </c>
      <c r="D20" s="134" t="s">
        <v>672</v>
      </c>
      <c r="E20" s="134" t="s">
        <v>788</v>
      </c>
      <c r="F20" s="217"/>
      <c r="G20" s="1084"/>
      <c r="H20" s="1085"/>
    </row>
    <row r="21" spans="2:8" ht="15" customHeight="1" thickBot="1" x14ac:dyDescent="0.25">
      <c r="B21" s="206" t="s">
        <v>789</v>
      </c>
      <c r="C21" s="218">
        <f>+C22+C23</f>
        <v>0</v>
      </c>
      <c r="D21" s="158">
        <f>+D22+D23</f>
        <v>0</v>
      </c>
      <c r="E21" s="158">
        <f>+E22+E23</f>
        <v>0</v>
      </c>
      <c r="F21" s="219">
        <f>SUM(C21:E21)</f>
        <v>0</v>
      </c>
      <c r="G21" s="1074"/>
      <c r="H21" s="1075"/>
    </row>
    <row r="22" spans="2:8" ht="15" customHeight="1" thickBot="1" x14ac:dyDescent="0.25">
      <c r="B22" s="207" t="s">
        <v>790</v>
      </c>
      <c r="C22" s="220"/>
      <c r="D22" s="162"/>
      <c r="E22" s="162"/>
      <c r="F22" s="221">
        <f>SUM(C22:E22)</f>
        <v>0</v>
      </c>
      <c r="G22" s="1074"/>
      <c r="H22" s="1075"/>
    </row>
    <row r="23" spans="2:8" ht="15" customHeight="1" thickBot="1" x14ac:dyDescent="0.25">
      <c r="B23" s="207" t="s">
        <v>791</v>
      </c>
      <c r="C23" s="220"/>
      <c r="D23" s="222"/>
      <c r="E23" s="222"/>
      <c r="F23" s="223">
        <f>SUM(C23:E23)</f>
        <v>0</v>
      </c>
      <c r="G23" s="1074"/>
      <c r="H23" s="1075"/>
    </row>
    <row r="24" spans="2:8" ht="15.75" customHeight="1" thickBot="1" x14ac:dyDescent="0.25">
      <c r="B24" s="208"/>
      <c r="C24" s="224"/>
      <c r="D24" s="224"/>
      <c r="E24" s="224"/>
      <c r="F24" s="225"/>
      <c r="G24" s="1074"/>
      <c r="H24" s="1075"/>
    </row>
    <row r="25" spans="2:8" ht="13.5" thickBot="1" x14ac:dyDescent="0.25">
      <c r="B25" s="206" t="s">
        <v>792</v>
      </c>
      <c r="C25" s="218">
        <f>+C26+C27</f>
        <v>0</v>
      </c>
      <c r="D25" s="158">
        <f>+D26+D27</f>
        <v>0</v>
      </c>
      <c r="E25" s="158">
        <f>+E26+E27</f>
        <v>0</v>
      </c>
      <c r="F25" s="219">
        <f>SUM(C25:E25)</f>
        <v>0</v>
      </c>
      <c r="G25" s="1074"/>
      <c r="H25" s="1075"/>
    </row>
    <row r="26" spans="2:8" ht="13.5" thickBot="1" x14ac:dyDescent="0.25">
      <c r="B26" s="207" t="s">
        <v>790</v>
      </c>
      <c r="C26" s="220"/>
      <c r="D26" s="162"/>
      <c r="E26" s="162"/>
      <c r="F26" s="221">
        <f>SUM(C26:E26)</f>
        <v>0</v>
      </c>
      <c r="G26" s="1074"/>
      <c r="H26" s="1075"/>
    </row>
    <row r="27" spans="2:8" ht="13.5" thickBot="1" x14ac:dyDescent="0.25">
      <c r="B27" s="207" t="s">
        <v>791</v>
      </c>
      <c r="C27" s="220"/>
      <c r="D27" s="222"/>
      <c r="E27" s="222"/>
      <c r="F27" s="223">
        <f>SUM(C27:E27)</f>
        <v>0</v>
      </c>
      <c r="G27" s="1074"/>
      <c r="H27" s="1075"/>
    </row>
    <row r="28" spans="2:8" ht="13.5" thickBot="1" x14ac:dyDescent="0.25">
      <c r="B28" s="208"/>
      <c r="C28" s="224"/>
      <c r="D28" s="224"/>
      <c r="E28" s="224"/>
      <c r="F28" s="225"/>
      <c r="G28" s="1074"/>
      <c r="H28" s="1075"/>
    </row>
    <row r="29" spans="2:8" ht="13.5" thickBot="1" x14ac:dyDescent="0.25">
      <c r="B29" s="206" t="s">
        <v>793</v>
      </c>
      <c r="C29" s="218">
        <f>+C30+C31</f>
        <v>0</v>
      </c>
      <c r="D29" s="158">
        <f>+D30+D31</f>
        <v>0</v>
      </c>
      <c r="E29" s="158">
        <f>+E30+E31</f>
        <v>0</v>
      </c>
      <c r="F29" s="219">
        <f>SUM(C29:E29)</f>
        <v>0</v>
      </c>
      <c r="G29" s="1074"/>
      <c r="H29" s="1075"/>
    </row>
    <row r="30" spans="2:8" ht="13.5" thickBot="1" x14ac:dyDescent="0.25">
      <c r="B30" s="207" t="s">
        <v>790</v>
      </c>
      <c r="C30" s="220"/>
      <c r="D30" s="162"/>
      <c r="E30" s="162"/>
      <c r="F30" s="221">
        <f>SUM(C30:E30)</f>
        <v>0</v>
      </c>
      <c r="G30" s="1074"/>
      <c r="H30" s="1075"/>
    </row>
    <row r="31" spans="2:8" ht="13.5" thickBot="1" x14ac:dyDescent="0.25">
      <c r="B31" s="207" t="s">
        <v>791</v>
      </c>
      <c r="C31" s="220"/>
      <c r="D31" s="222"/>
      <c r="E31" s="222"/>
      <c r="F31" s="223">
        <f>SUM(C31:E31)</f>
        <v>0</v>
      </c>
      <c r="G31" s="1074"/>
      <c r="H31" s="1075"/>
    </row>
    <row r="32" spans="2:8" ht="13.5" thickBot="1" x14ac:dyDescent="0.25">
      <c r="B32" s="208"/>
      <c r="C32" s="224"/>
      <c r="D32" s="224"/>
      <c r="E32" s="224"/>
      <c r="F32" s="225"/>
      <c r="G32" s="1074"/>
      <c r="H32" s="1075"/>
    </row>
    <row r="33" spans="2:8" ht="13.5" thickBot="1" x14ac:dyDescent="0.25">
      <c r="B33" s="206" t="s">
        <v>794</v>
      </c>
      <c r="C33" s="218">
        <f>+C34+C35</f>
        <v>0</v>
      </c>
      <c r="D33" s="158">
        <f>+D34+D35</f>
        <v>0</v>
      </c>
      <c r="E33" s="158">
        <f>+E34+E35</f>
        <v>0</v>
      </c>
      <c r="F33" s="219">
        <f>SUM(C33:E33)</f>
        <v>0</v>
      </c>
      <c r="G33" s="1074"/>
      <c r="H33" s="1075"/>
    </row>
    <row r="34" spans="2:8" ht="13.5" thickBot="1" x14ac:dyDescent="0.25">
      <c r="B34" s="207" t="s">
        <v>790</v>
      </c>
      <c r="C34" s="220"/>
      <c r="D34" s="162"/>
      <c r="E34" s="162"/>
      <c r="F34" s="221">
        <f>SUM(C34:E34)</f>
        <v>0</v>
      </c>
      <c r="G34" s="1074"/>
      <c r="H34" s="1075"/>
    </row>
    <row r="35" spans="2:8" ht="13.5" thickBot="1" x14ac:dyDescent="0.25">
      <c r="B35" s="207" t="s">
        <v>791</v>
      </c>
      <c r="C35" s="220"/>
      <c r="D35" s="222"/>
      <c r="E35" s="222"/>
      <c r="F35" s="223">
        <f>SUM(C35:E35)</f>
        <v>0</v>
      </c>
      <c r="G35" s="1074"/>
      <c r="H35" s="1075"/>
    </row>
    <row r="36" spans="2:8" ht="13.5" thickBot="1" x14ac:dyDescent="0.25">
      <c r="B36" s="208"/>
      <c r="C36" s="224"/>
      <c r="D36" s="224"/>
      <c r="E36" s="224"/>
      <c r="F36" s="225"/>
      <c r="G36" s="1074"/>
      <c r="H36" s="1075"/>
    </row>
    <row r="37" spans="2:8" ht="13.5" thickBot="1" x14ac:dyDescent="0.25">
      <c r="B37" s="206" t="s">
        <v>795</v>
      </c>
      <c r="C37" s="218">
        <f>+C38+C39</f>
        <v>0</v>
      </c>
      <c r="D37" s="158">
        <f>+D38+D39</f>
        <v>0</v>
      </c>
      <c r="E37" s="158">
        <f>+E38+E39</f>
        <v>0</v>
      </c>
      <c r="F37" s="219">
        <f>SUM(C37:E37)</f>
        <v>0</v>
      </c>
      <c r="G37" s="1074"/>
      <c r="H37" s="1075"/>
    </row>
    <row r="38" spans="2:8" ht="13.5" thickBot="1" x14ac:dyDescent="0.25">
      <c r="B38" s="207" t="s">
        <v>790</v>
      </c>
      <c r="C38" s="220"/>
      <c r="D38" s="162"/>
      <c r="E38" s="162"/>
      <c r="F38" s="221">
        <f>SUM(C38:E38)</f>
        <v>0</v>
      </c>
      <c r="G38" s="1074"/>
      <c r="H38" s="1075"/>
    </row>
    <row r="39" spans="2:8" ht="13.5" thickBot="1" x14ac:dyDescent="0.25">
      <c r="B39" s="207" t="s">
        <v>791</v>
      </c>
      <c r="C39" s="220"/>
      <c r="D39" s="222"/>
      <c r="E39" s="222"/>
      <c r="F39" s="223">
        <f>SUM(C39:E39)</f>
        <v>0</v>
      </c>
      <c r="G39" s="1074"/>
      <c r="H39" s="1075"/>
    </row>
    <row r="40" spans="2:8" ht="13.5" thickBot="1" x14ac:dyDescent="0.25">
      <c r="B40" s="208"/>
      <c r="C40" s="224"/>
      <c r="D40" s="224"/>
      <c r="E40" s="224"/>
      <c r="F40" s="225"/>
      <c r="G40" s="1074"/>
      <c r="H40" s="1075"/>
    </row>
    <row r="41" spans="2:8" ht="13.5" thickBot="1" x14ac:dyDescent="0.25">
      <c r="B41" s="206" t="s">
        <v>796</v>
      </c>
      <c r="C41" s="218">
        <f>+C21+C25+C29+C33+C37</f>
        <v>0</v>
      </c>
      <c r="D41" s="158">
        <f>+D21+D25+D29+D33+D37</f>
        <v>0</v>
      </c>
      <c r="E41" s="158">
        <f>+E21+E25+E29+E33+E37</f>
        <v>0</v>
      </c>
      <c r="F41" s="219">
        <f>SUM(C41:E41)</f>
        <v>0</v>
      </c>
      <c r="G41" s="1074"/>
      <c r="H41" s="1075"/>
    </row>
    <row r="42" spans="2:8" ht="13.5" thickBot="1" x14ac:dyDescent="0.25">
      <c r="B42" s="207" t="s">
        <v>790</v>
      </c>
      <c r="C42" s="220">
        <f t="shared" ref="C42:E43" si="0">+C22+C26+C30+C34+C38</f>
        <v>0</v>
      </c>
      <c r="D42" s="162">
        <f t="shared" si="0"/>
        <v>0</v>
      </c>
      <c r="E42" s="162">
        <f t="shared" si="0"/>
        <v>0</v>
      </c>
      <c r="F42" s="221">
        <f>SUM(C42:E42)</f>
        <v>0</v>
      </c>
      <c r="G42" s="1074"/>
      <c r="H42" s="1075"/>
    </row>
    <row r="43" spans="2:8" ht="13.5" thickBot="1" x14ac:dyDescent="0.25">
      <c r="B43" s="207" t="s">
        <v>791</v>
      </c>
      <c r="C43" s="220">
        <f t="shared" si="0"/>
        <v>0</v>
      </c>
      <c r="D43" s="222">
        <f t="shared" si="0"/>
        <v>0</v>
      </c>
      <c r="E43" s="222">
        <f t="shared" si="0"/>
        <v>0</v>
      </c>
      <c r="F43" s="223">
        <f>SUM(C43:E43)</f>
        <v>0</v>
      </c>
      <c r="G43" s="1074"/>
      <c r="H43" s="1075"/>
    </row>
    <row r="44" spans="2:8" ht="13.5" thickBot="1" x14ac:dyDescent="0.25">
      <c r="B44" s="208"/>
      <c r="C44" s="224"/>
      <c r="D44" s="224"/>
      <c r="E44" s="224"/>
      <c r="F44" s="225"/>
      <c r="G44" s="1074"/>
      <c r="H44" s="1075"/>
    </row>
    <row r="45" spans="2:8" x14ac:dyDescent="0.2">
      <c r="D45" s="146"/>
      <c r="E45" s="146"/>
      <c r="F45" s="146"/>
      <c r="G45" s="146"/>
    </row>
    <row r="46" spans="2:8" x14ac:dyDescent="0.2">
      <c r="B46" s="145" t="s">
        <v>797</v>
      </c>
    </row>
    <row r="48" spans="2:8" x14ac:dyDescent="0.2">
      <c r="B48" s="145" t="s">
        <v>798</v>
      </c>
    </row>
    <row r="49" spans="2:9" x14ac:dyDescent="0.2">
      <c r="B49" s="259" t="s">
        <v>799</v>
      </c>
    </row>
    <row r="50" spans="2:9" x14ac:dyDescent="0.2">
      <c r="B50" s="145" t="s">
        <v>800</v>
      </c>
    </row>
    <row r="51" spans="2:9" x14ac:dyDescent="0.2">
      <c r="B51" s="145" t="s">
        <v>801</v>
      </c>
    </row>
    <row r="52" spans="2:9" x14ac:dyDescent="0.2">
      <c r="B52" s="145" t="s">
        <v>802</v>
      </c>
    </row>
    <row r="55" spans="2:9" ht="16.5" customHeight="1" x14ac:dyDescent="0.2">
      <c r="B55" s="1057" t="s">
        <v>803</v>
      </c>
      <c r="C55" s="1057"/>
      <c r="D55" s="1057"/>
      <c r="E55" s="1057"/>
      <c r="F55" s="1057"/>
      <c r="G55" s="1057"/>
      <c r="H55" s="1057"/>
      <c r="I55" s="1057"/>
    </row>
    <row r="58" spans="2:9" x14ac:dyDescent="0.2">
      <c r="B58" s="262" t="s">
        <v>804</v>
      </c>
      <c r="D58" s="146"/>
      <c r="E58" s="146"/>
      <c r="F58" s="146"/>
      <c r="G58" s="146"/>
      <c r="H58" s="146"/>
      <c r="I58" s="146"/>
    </row>
    <row r="59" spans="2:9" ht="15" customHeight="1" thickBot="1" x14ac:dyDescent="0.25">
      <c r="B59" s="263" t="s">
        <v>805</v>
      </c>
      <c r="C59" s="264"/>
      <c r="D59" s="264"/>
      <c r="E59" s="264"/>
      <c r="F59" s="264"/>
      <c r="G59" s="264"/>
      <c r="H59" s="264"/>
      <c r="I59" s="264"/>
    </row>
    <row r="60" spans="2:9" x14ac:dyDescent="0.2">
      <c r="B60" s="209"/>
      <c r="C60" s="209"/>
      <c r="D60" s="152"/>
      <c r="E60" s="152"/>
      <c r="F60" s="152"/>
      <c r="G60" s="152"/>
      <c r="H60" s="153"/>
    </row>
    <row r="61" spans="2:9" x14ac:dyDescent="0.2">
      <c r="B61" s="153" t="s">
        <v>806</v>
      </c>
      <c r="D61" s="152"/>
      <c r="E61" s="152"/>
      <c r="F61" s="152"/>
      <c r="G61" s="152"/>
      <c r="H61" s="152"/>
    </row>
    <row r="62" spans="2:9" ht="13.5" thickBot="1" x14ac:dyDescent="0.25">
      <c r="D62" s="146"/>
      <c r="E62" s="146"/>
      <c r="F62" s="146"/>
      <c r="G62" s="146"/>
      <c r="I62" s="154" t="s">
        <v>780</v>
      </c>
    </row>
    <row r="63" spans="2:9" ht="29.25" customHeight="1" x14ac:dyDescent="0.2">
      <c r="B63" s="155" t="s">
        <v>781</v>
      </c>
      <c r="C63" s="1064" t="s">
        <v>807</v>
      </c>
      <c r="D63" s="1065"/>
      <c r="E63" s="156" t="s">
        <v>808</v>
      </c>
      <c r="F63" s="156" t="s">
        <v>809</v>
      </c>
      <c r="G63" s="156" t="s">
        <v>810</v>
      </c>
      <c r="H63" s="156" t="s">
        <v>811</v>
      </c>
      <c r="I63" s="203" t="s">
        <v>782</v>
      </c>
    </row>
    <row r="64" spans="2:9" ht="13.5" thickBot="1" x14ac:dyDescent="0.25">
      <c r="B64" s="132"/>
      <c r="C64" s="1066"/>
      <c r="D64" s="1067"/>
      <c r="E64" s="134" t="s">
        <v>671</v>
      </c>
      <c r="F64" s="134" t="s">
        <v>672</v>
      </c>
      <c r="G64" s="135" t="s">
        <v>673</v>
      </c>
      <c r="H64" s="136" t="s">
        <v>812</v>
      </c>
      <c r="I64" s="137" t="s">
        <v>813</v>
      </c>
    </row>
    <row r="65" spans="2:9" x14ac:dyDescent="0.2">
      <c r="B65" s="1059" t="s">
        <v>789</v>
      </c>
      <c r="C65" s="226" t="s">
        <v>814</v>
      </c>
      <c r="D65" s="227"/>
      <c r="E65" s="228"/>
      <c r="F65" s="228"/>
      <c r="G65" s="228"/>
      <c r="H65" s="229"/>
      <c r="I65" s="230">
        <f>+E65-H65-G65</f>
        <v>0</v>
      </c>
    </row>
    <row r="66" spans="2:9" x14ac:dyDescent="0.2">
      <c r="B66" s="1060"/>
      <c r="C66" s="231" t="s">
        <v>815</v>
      </c>
      <c r="D66" s="232"/>
      <c r="E66" s="233"/>
      <c r="F66" s="233"/>
      <c r="G66" s="222"/>
      <c r="H66" s="234"/>
      <c r="I66" s="235">
        <f>+E66-H66-G66</f>
        <v>0</v>
      </c>
    </row>
    <row r="67" spans="2:9" x14ac:dyDescent="0.2">
      <c r="B67" s="1060"/>
      <c r="C67" s="231" t="s">
        <v>816</v>
      </c>
      <c r="D67" s="232"/>
      <c r="E67" s="236">
        <f>+E68+E69</f>
        <v>0</v>
      </c>
      <c r="F67" s="222">
        <f>+F68+F69</f>
        <v>0</v>
      </c>
      <c r="G67" s="222">
        <f>+G68+G69</f>
        <v>0</v>
      </c>
      <c r="H67" s="234">
        <f>+H68+H69</f>
        <v>0</v>
      </c>
      <c r="I67" s="235">
        <f>+E67-H67-G67</f>
        <v>0</v>
      </c>
    </row>
    <row r="68" spans="2:9" x14ac:dyDescent="0.2">
      <c r="B68" s="1060"/>
      <c r="C68" s="237" t="s">
        <v>817</v>
      </c>
      <c r="D68" s="238"/>
      <c r="E68" s="222"/>
      <c r="F68" s="222"/>
      <c r="G68" s="222"/>
      <c r="H68" s="234"/>
      <c r="I68" s="235">
        <f>+E68-H68-G68</f>
        <v>0</v>
      </c>
    </row>
    <row r="69" spans="2:9" ht="13.5" thickBot="1" x14ac:dyDescent="0.25">
      <c r="B69" s="1061"/>
      <c r="C69" s="239" t="s">
        <v>818</v>
      </c>
      <c r="D69" s="238"/>
      <c r="E69" s="222"/>
      <c r="F69" s="222"/>
      <c r="G69" s="240"/>
      <c r="H69" s="241"/>
      <c r="I69" s="242">
        <f>+E69-H69-G69</f>
        <v>0</v>
      </c>
    </row>
    <row r="70" spans="2:9" ht="15.75" customHeight="1" thickBot="1" x14ac:dyDescent="0.25">
      <c r="B70" s="169" t="s">
        <v>819</v>
      </c>
      <c r="C70" s="1062"/>
      <c r="D70" s="1063"/>
      <c r="E70" s="243">
        <f>+E65+E66+E67</f>
        <v>0</v>
      </c>
      <c r="F70" s="243">
        <f>+F65+F66+F67</f>
        <v>0</v>
      </c>
      <c r="G70" s="243">
        <f>+G65+G66+G67</f>
        <v>0</v>
      </c>
      <c r="H70" s="184">
        <f>+H65+H66+H67</f>
        <v>0</v>
      </c>
      <c r="I70" s="244">
        <f>+I65+I66+I67</f>
        <v>0</v>
      </c>
    </row>
    <row r="71" spans="2:9" x14ac:dyDescent="0.2">
      <c r="B71" s="1059" t="s">
        <v>792</v>
      </c>
      <c r="C71" s="226" t="s">
        <v>814</v>
      </c>
      <c r="D71" s="227"/>
      <c r="E71" s="228"/>
      <c r="F71" s="228"/>
      <c r="G71" s="228"/>
      <c r="H71" s="229"/>
      <c r="I71" s="230">
        <f>+E71-H71-G71</f>
        <v>0</v>
      </c>
    </row>
    <row r="72" spans="2:9" x14ac:dyDescent="0.2">
      <c r="B72" s="1060"/>
      <c r="C72" s="231" t="s">
        <v>815</v>
      </c>
      <c r="D72" s="232"/>
      <c r="E72" s="233"/>
      <c r="F72" s="233"/>
      <c r="G72" s="222"/>
      <c r="H72" s="234"/>
      <c r="I72" s="235">
        <f>+E72-H72-G72</f>
        <v>0</v>
      </c>
    </row>
    <row r="73" spans="2:9" x14ac:dyDescent="0.2">
      <c r="B73" s="1060"/>
      <c r="C73" s="231" t="s">
        <v>816</v>
      </c>
      <c r="D73" s="232"/>
      <c r="E73" s="236">
        <f>+E74+E75</f>
        <v>0</v>
      </c>
      <c r="F73" s="222">
        <f>+F74+F75</f>
        <v>0</v>
      </c>
      <c r="G73" s="222">
        <f>+G74+G75</f>
        <v>0</v>
      </c>
      <c r="H73" s="234">
        <f>+H74+H75</f>
        <v>0</v>
      </c>
      <c r="I73" s="235">
        <f>+E73-H73-G73</f>
        <v>0</v>
      </c>
    </row>
    <row r="74" spans="2:9" x14ac:dyDescent="0.2">
      <c r="B74" s="1060"/>
      <c r="C74" s="237" t="s">
        <v>817</v>
      </c>
      <c r="D74" s="238"/>
      <c r="E74" s="222"/>
      <c r="F74" s="222"/>
      <c r="G74" s="222"/>
      <c r="H74" s="234"/>
      <c r="I74" s="235">
        <f>+E74-H74-G74</f>
        <v>0</v>
      </c>
    </row>
    <row r="75" spans="2:9" ht="13.5" thickBot="1" x14ac:dyDescent="0.25">
      <c r="B75" s="1061"/>
      <c r="C75" s="239" t="s">
        <v>818</v>
      </c>
      <c r="D75" s="238"/>
      <c r="E75" s="222"/>
      <c r="F75" s="222"/>
      <c r="G75" s="240"/>
      <c r="H75" s="241"/>
      <c r="I75" s="242">
        <f>+E75-H75-G75</f>
        <v>0</v>
      </c>
    </row>
    <row r="76" spans="2:9" ht="13.5" thickBot="1" x14ac:dyDescent="0.25">
      <c r="B76" s="169" t="s">
        <v>820</v>
      </c>
      <c r="C76" s="1062"/>
      <c r="D76" s="1063"/>
      <c r="E76" s="243">
        <f>+E71+E72+E73</f>
        <v>0</v>
      </c>
      <c r="F76" s="243">
        <f>+F71+F72+F73</f>
        <v>0</v>
      </c>
      <c r="G76" s="243">
        <f>+G71+G72+G73</f>
        <v>0</v>
      </c>
      <c r="H76" s="184">
        <f>+H71+H72+H73</f>
        <v>0</v>
      </c>
      <c r="I76" s="244">
        <f>+I71+I72+I73</f>
        <v>0</v>
      </c>
    </row>
    <row r="77" spans="2:9" x14ac:dyDescent="0.2">
      <c r="B77" s="1059" t="s">
        <v>793</v>
      </c>
      <c r="C77" s="226" t="s">
        <v>814</v>
      </c>
      <c r="D77" s="227"/>
      <c r="E77" s="228"/>
      <c r="F77" s="228"/>
      <c r="G77" s="228"/>
      <c r="H77" s="229"/>
      <c r="I77" s="230">
        <f>+E77-H77-G77</f>
        <v>0</v>
      </c>
    </row>
    <row r="78" spans="2:9" x14ac:dyDescent="0.2">
      <c r="B78" s="1060"/>
      <c r="C78" s="231" t="s">
        <v>815</v>
      </c>
      <c r="D78" s="232"/>
      <c r="E78" s="233"/>
      <c r="F78" s="233"/>
      <c r="G78" s="222"/>
      <c r="H78" s="234"/>
      <c r="I78" s="235">
        <f>+E78-H78-G78</f>
        <v>0</v>
      </c>
    </row>
    <row r="79" spans="2:9" x14ac:dyDescent="0.2">
      <c r="B79" s="1060"/>
      <c r="C79" s="231" t="s">
        <v>816</v>
      </c>
      <c r="D79" s="232"/>
      <c r="E79" s="236">
        <f>+E80+E81</f>
        <v>0</v>
      </c>
      <c r="F79" s="222">
        <f>+F80+F81</f>
        <v>0</v>
      </c>
      <c r="G79" s="222">
        <f>+G80+G81</f>
        <v>0</v>
      </c>
      <c r="H79" s="234">
        <f>+H80+H81</f>
        <v>0</v>
      </c>
      <c r="I79" s="235">
        <f>+E79-H79-G79</f>
        <v>0</v>
      </c>
    </row>
    <row r="80" spans="2:9" x14ac:dyDescent="0.2">
      <c r="B80" s="1060"/>
      <c r="C80" s="237" t="s">
        <v>817</v>
      </c>
      <c r="D80" s="238"/>
      <c r="E80" s="222"/>
      <c r="F80" s="222"/>
      <c r="G80" s="222"/>
      <c r="H80" s="234"/>
      <c r="I80" s="235">
        <f>+E80-H80-G80</f>
        <v>0</v>
      </c>
    </row>
    <row r="81" spans="2:9" ht="13.5" thickBot="1" x14ac:dyDescent="0.25">
      <c r="B81" s="1061"/>
      <c r="C81" s="239" t="s">
        <v>818</v>
      </c>
      <c r="D81" s="238"/>
      <c r="E81" s="222"/>
      <c r="F81" s="222"/>
      <c r="G81" s="240"/>
      <c r="H81" s="241"/>
      <c r="I81" s="242">
        <f>+E81-H81-G81</f>
        <v>0</v>
      </c>
    </row>
    <row r="82" spans="2:9" ht="13.5" thickBot="1" x14ac:dyDescent="0.25">
      <c r="B82" s="169" t="s">
        <v>821</v>
      </c>
      <c r="C82" s="1062"/>
      <c r="D82" s="1063"/>
      <c r="E82" s="243">
        <f>+E77+E78+E79</f>
        <v>0</v>
      </c>
      <c r="F82" s="243">
        <f>+F77+F78+F79</f>
        <v>0</v>
      </c>
      <c r="G82" s="243">
        <f>+G77+G78+G79</f>
        <v>0</v>
      </c>
      <c r="H82" s="184">
        <f>+H77+H78+H79</f>
        <v>0</v>
      </c>
      <c r="I82" s="244">
        <f>+I77+I78+I79</f>
        <v>0</v>
      </c>
    </row>
    <row r="83" spans="2:9" x14ac:dyDescent="0.2">
      <c r="B83" s="1059" t="s">
        <v>788</v>
      </c>
      <c r="C83" s="226" t="s">
        <v>814</v>
      </c>
      <c r="D83" s="227"/>
      <c r="E83" s="228"/>
      <c r="F83" s="228"/>
      <c r="G83" s="228"/>
      <c r="H83" s="229"/>
      <c r="I83" s="230">
        <f>+E83-H83-G83</f>
        <v>0</v>
      </c>
    </row>
    <row r="84" spans="2:9" x14ac:dyDescent="0.2">
      <c r="B84" s="1060"/>
      <c r="C84" s="231" t="s">
        <v>815</v>
      </c>
      <c r="D84" s="232"/>
      <c r="E84" s="233"/>
      <c r="F84" s="233"/>
      <c r="G84" s="222"/>
      <c r="H84" s="234"/>
      <c r="I84" s="235">
        <f>+E84-H84-G84</f>
        <v>0</v>
      </c>
    </row>
    <row r="85" spans="2:9" x14ac:dyDescent="0.2">
      <c r="B85" s="1060"/>
      <c r="C85" s="231" t="s">
        <v>816</v>
      </c>
      <c r="D85" s="232"/>
      <c r="E85" s="236">
        <f>+E86+E87</f>
        <v>0</v>
      </c>
      <c r="F85" s="222">
        <f>+F86+F87</f>
        <v>0</v>
      </c>
      <c r="G85" s="222">
        <f>+G86+G87</f>
        <v>0</v>
      </c>
      <c r="H85" s="234">
        <f>+H86+H87</f>
        <v>0</v>
      </c>
      <c r="I85" s="235">
        <f>+E85-H85-G85</f>
        <v>0</v>
      </c>
    </row>
    <row r="86" spans="2:9" x14ac:dyDescent="0.2">
      <c r="B86" s="1060"/>
      <c r="C86" s="237" t="s">
        <v>817</v>
      </c>
      <c r="D86" s="238"/>
      <c r="E86" s="222"/>
      <c r="F86" s="222"/>
      <c r="G86" s="222"/>
      <c r="H86" s="234"/>
      <c r="I86" s="235">
        <f>+E86-H86-G86</f>
        <v>0</v>
      </c>
    </row>
    <row r="87" spans="2:9" ht="13.5" thickBot="1" x14ac:dyDescent="0.25">
      <c r="B87" s="1061"/>
      <c r="C87" s="239" t="s">
        <v>818</v>
      </c>
      <c r="D87" s="245"/>
      <c r="E87" s="222"/>
      <c r="F87" s="222"/>
      <c r="G87" s="240"/>
      <c r="H87" s="241"/>
      <c r="I87" s="242">
        <f>+E87-H87-G87</f>
        <v>0</v>
      </c>
    </row>
    <row r="88" spans="2:9" ht="13.5" thickBot="1" x14ac:dyDescent="0.25">
      <c r="B88" s="169" t="s">
        <v>822</v>
      </c>
      <c r="C88" s="1062"/>
      <c r="D88" s="1063"/>
      <c r="E88" s="243">
        <f>+E83+E84+E85</f>
        <v>0</v>
      </c>
      <c r="F88" s="243">
        <f>+F83+F84+F85</f>
        <v>0</v>
      </c>
      <c r="G88" s="243">
        <f>+G83+G84+G85</f>
        <v>0</v>
      </c>
      <c r="H88" s="184">
        <f>+H83+H84+H85</f>
        <v>0</v>
      </c>
      <c r="I88" s="244">
        <f>+I83+I84+I85</f>
        <v>0</v>
      </c>
    </row>
    <row r="89" spans="2:9" ht="13.5" thickBot="1" x14ac:dyDescent="0.25">
      <c r="B89" s="169" t="s">
        <v>823</v>
      </c>
      <c r="C89" s="1062"/>
      <c r="D89" s="1063"/>
      <c r="E89" s="172">
        <f>+E70+E76+E82+E88</f>
        <v>0</v>
      </c>
      <c r="F89" s="172">
        <f>+F70+F76+F82+F88</f>
        <v>0</v>
      </c>
      <c r="G89" s="172">
        <f>+G70+G76+G82+G88</f>
        <v>0</v>
      </c>
      <c r="H89" s="172">
        <f>+H70+H76+H82+H88</f>
        <v>0</v>
      </c>
      <c r="I89" s="172">
        <f>+I70+I76+I82+I88</f>
        <v>0</v>
      </c>
    </row>
    <row r="90" spans="2:9" x14ac:dyDescent="0.2">
      <c r="B90" s="173"/>
      <c r="C90" s="173"/>
      <c r="D90" s="174"/>
      <c r="E90" s="174"/>
      <c r="F90" s="174"/>
      <c r="G90" s="138"/>
      <c r="H90" s="139"/>
    </row>
    <row r="91" spans="2:9" x14ac:dyDescent="0.2">
      <c r="B91" s="140"/>
      <c r="C91" s="173"/>
      <c r="D91" s="174"/>
      <c r="E91" s="174"/>
      <c r="F91" s="174"/>
      <c r="G91" s="138"/>
      <c r="H91" s="138"/>
    </row>
    <row r="92" spans="2:9" x14ac:dyDescent="0.2">
      <c r="B92" s="153" t="s">
        <v>824</v>
      </c>
      <c r="C92" s="173"/>
      <c r="D92" s="174"/>
      <c r="E92" s="174"/>
      <c r="F92" s="174"/>
      <c r="G92" s="138"/>
      <c r="H92" s="138"/>
    </row>
    <row r="93" spans="2:9" ht="13.5" thickBot="1" x14ac:dyDescent="0.25">
      <c r="B93" s="153"/>
      <c r="H93" s="154" t="s">
        <v>780</v>
      </c>
    </row>
    <row r="94" spans="2:9" ht="25.5" x14ac:dyDescent="0.2">
      <c r="B94" s="1068" t="s">
        <v>825</v>
      </c>
      <c r="C94" s="1069"/>
      <c r="D94" s="156" t="s">
        <v>808</v>
      </c>
      <c r="E94" s="156" t="s">
        <v>809</v>
      </c>
      <c r="F94" s="156" t="s">
        <v>810</v>
      </c>
      <c r="G94" s="156" t="s">
        <v>826</v>
      </c>
      <c r="H94" s="131" t="s">
        <v>782</v>
      </c>
    </row>
    <row r="95" spans="2:9" ht="26.25" thickBot="1" x14ac:dyDescent="0.25">
      <c r="B95" s="141"/>
      <c r="C95" s="142"/>
      <c r="D95" s="134" t="s">
        <v>671</v>
      </c>
      <c r="E95" s="134" t="s">
        <v>672</v>
      </c>
      <c r="F95" s="135" t="s">
        <v>673</v>
      </c>
      <c r="G95" s="136" t="s">
        <v>827</v>
      </c>
      <c r="H95" s="137" t="s">
        <v>828</v>
      </c>
    </row>
    <row r="96" spans="2:9" x14ac:dyDescent="0.2">
      <c r="B96" s="1070" t="s">
        <v>789</v>
      </c>
      <c r="C96" s="1071"/>
      <c r="D96" s="175"/>
      <c r="E96" s="175"/>
      <c r="F96" s="175"/>
      <c r="G96" s="159"/>
      <c r="H96" s="165">
        <f>+D96-G96-F96</f>
        <v>0</v>
      </c>
    </row>
    <row r="97" spans="2:9" x14ac:dyDescent="0.2">
      <c r="B97" s="1072" t="s">
        <v>792</v>
      </c>
      <c r="C97" s="1073"/>
      <c r="D97" s="163"/>
      <c r="E97" s="163"/>
      <c r="F97" s="163"/>
      <c r="G97" s="164"/>
      <c r="H97" s="165">
        <f>+D97-G97-F97</f>
        <v>0</v>
      </c>
    </row>
    <row r="98" spans="2:9" x14ac:dyDescent="0.2">
      <c r="B98" s="1072" t="s">
        <v>793</v>
      </c>
      <c r="C98" s="1073"/>
      <c r="D98" s="163"/>
      <c r="E98" s="163"/>
      <c r="F98" s="163"/>
      <c r="G98" s="164"/>
      <c r="H98" s="165">
        <f>+D98-G98-F98</f>
        <v>0</v>
      </c>
    </row>
    <row r="99" spans="2:9" ht="13.5" thickBot="1" x14ac:dyDescent="0.25">
      <c r="B99" s="212" t="s">
        <v>788</v>
      </c>
      <c r="C99" s="213"/>
      <c r="D99" s="163"/>
      <c r="E99" s="163"/>
      <c r="F99" s="163"/>
      <c r="G99" s="164"/>
      <c r="H99" s="165">
        <f>+D99-G99-F99</f>
        <v>0</v>
      </c>
    </row>
    <row r="100" spans="2:9" ht="13.5" thickBot="1" x14ac:dyDescent="0.25">
      <c r="B100" s="176" t="s">
        <v>796</v>
      </c>
      <c r="C100" s="177"/>
      <c r="D100" s="172">
        <f>SUM(D96:D99)</f>
        <v>0</v>
      </c>
      <c r="E100" s="172">
        <f>SUM(E96:E99)</f>
        <v>0</v>
      </c>
      <c r="F100" s="172">
        <f>SUM(F96:F99)</f>
        <v>0</v>
      </c>
      <c r="G100" s="172">
        <f>SUM(G96:G99)</f>
        <v>0</v>
      </c>
      <c r="H100" s="178">
        <f>SUM(H96:H99)</f>
        <v>0</v>
      </c>
    </row>
    <row r="101" spans="2:9" x14ac:dyDescent="0.2">
      <c r="B101" s="173"/>
      <c r="C101" s="173"/>
      <c r="D101" s="174"/>
      <c r="E101" s="174"/>
      <c r="F101" s="174"/>
      <c r="G101" s="138"/>
      <c r="H101" s="139"/>
    </row>
    <row r="104" spans="2:9" x14ac:dyDescent="0.2">
      <c r="B104" s="153" t="s">
        <v>829</v>
      </c>
    </row>
    <row r="105" spans="2:9" ht="13.5" thickBot="1" x14ac:dyDescent="0.25">
      <c r="B105" s="153"/>
      <c r="H105" s="154" t="s">
        <v>780</v>
      </c>
    </row>
    <row r="106" spans="2:9" ht="25.5" x14ac:dyDescent="0.2">
      <c r="B106" s="155" t="s">
        <v>781</v>
      </c>
      <c r="C106" s="1064" t="s">
        <v>807</v>
      </c>
      <c r="D106" s="1065"/>
      <c r="E106" s="156" t="s">
        <v>808</v>
      </c>
      <c r="F106" s="156" t="s">
        <v>809</v>
      </c>
      <c r="G106" s="156" t="s">
        <v>810</v>
      </c>
      <c r="H106" s="156" t="s">
        <v>826</v>
      </c>
      <c r="I106" s="131" t="s">
        <v>782</v>
      </c>
    </row>
    <row r="107" spans="2:9" ht="26.25" thickBot="1" x14ac:dyDescent="0.25">
      <c r="B107" s="132"/>
      <c r="C107" s="1066"/>
      <c r="D107" s="1067"/>
      <c r="E107" s="134" t="s">
        <v>671</v>
      </c>
      <c r="F107" s="134" t="s">
        <v>672</v>
      </c>
      <c r="G107" s="135" t="s">
        <v>673</v>
      </c>
      <c r="H107" s="136" t="s">
        <v>830</v>
      </c>
      <c r="I107" s="137" t="s">
        <v>828</v>
      </c>
    </row>
    <row r="108" spans="2:9" x14ac:dyDescent="0.2">
      <c r="B108" s="1059" t="str">
        <f>B65</f>
        <v>Entidade A</v>
      </c>
      <c r="C108" s="179" t="s">
        <v>831</v>
      </c>
      <c r="D108" s="179"/>
      <c r="E108" s="158"/>
      <c r="F108" s="158"/>
      <c r="G108" s="180"/>
      <c r="H108" s="159"/>
      <c r="I108" s="160">
        <f>+E108-H108-G108</f>
        <v>0</v>
      </c>
    </row>
    <row r="109" spans="2:9" x14ac:dyDescent="0.2">
      <c r="B109" s="1060"/>
      <c r="C109" s="161" t="s">
        <v>832</v>
      </c>
      <c r="D109" s="161"/>
      <c r="E109" s="162"/>
      <c r="F109" s="162"/>
      <c r="G109" s="181"/>
      <c r="H109" s="182"/>
      <c r="I109" s="165">
        <f>+E109-H109-G109</f>
        <v>0</v>
      </c>
    </row>
    <row r="110" spans="2:9" x14ac:dyDescent="0.2">
      <c r="B110" s="1060"/>
      <c r="C110" s="161" t="s">
        <v>833</v>
      </c>
      <c r="D110" s="161"/>
      <c r="E110" s="162"/>
      <c r="F110" s="162"/>
      <c r="G110" s="181"/>
      <c r="H110" s="164"/>
      <c r="I110" s="165">
        <f>+E110-H110-G110</f>
        <v>0</v>
      </c>
    </row>
    <row r="111" spans="2:9" ht="13.5" thickBot="1" x14ac:dyDescent="0.25">
      <c r="B111" s="1061"/>
      <c r="C111" s="161" t="s">
        <v>834</v>
      </c>
      <c r="D111" s="161"/>
      <c r="E111" s="181"/>
      <c r="F111" s="181"/>
      <c r="G111" s="181"/>
      <c r="H111" s="182"/>
      <c r="I111" s="183">
        <f>+E111-H111-G111</f>
        <v>0</v>
      </c>
    </row>
    <row r="112" spans="2:9" ht="13.5" thickBot="1" x14ac:dyDescent="0.25">
      <c r="B112" s="169" t="s">
        <v>835</v>
      </c>
      <c r="C112" s="1062"/>
      <c r="D112" s="1063"/>
      <c r="E112" s="184">
        <f>SUM(E108:E111)</f>
        <v>0</v>
      </c>
      <c r="F112" s="184">
        <f>SUM(F108:F111)</f>
        <v>0</v>
      </c>
      <c r="G112" s="184">
        <f>SUM(G108:G111)</f>
        <v>0</v>
      </c>
      <c r="H112" s="184">
        <f>SUM(H108:H111)</f>
        <v>0</v>
      </c>
      <c r="I112" s="171">
        <f>SUM(I108:I111)</f>
        <v>0</v>
      </c>
    </row>
    <row r="113" spans="2:9" x14ac:dyDescent="0.2">
      <c r="B113" s="1059" t="str">
        <f>B71</f>
        <v>Entidade B</v>
      </c>
      <c r="C113" s="179" t="s">
        <v>831</v>
      </c>
      <c r="D113" s="179"/>
      <c r="E113" s="158"/>
      <c r="F113" s="158"/>
      <c r="G113" s="180"/>
      <c r="H113" s="159"/>
      <c r="I113" s="160"/>
    </row>
    <row r="114" spans="2:9" x14ac:dyDescent="0.2">
      <c r="B114" s="1060"/>
      <c r="C114" s="161" t="s">
        <v>832</v>
      </c>
      <c r="D114" s="161"/>
      <c r="E114" s="162"/>
      <c r="F114" s="162"/>
      <c r="G114" s="181"/>
      <c r="H114" s="182"/>
      <c r="I114" s="165"/>
    </row>
    <row r="115" spans="2:9" x14ac:dyDescent="0.2">
      <c r="B115" s="1060"/>
      <c r="C115" s="161" t="s">
        <v>833</v>
      </c>
      <c r="D115" s="161"/>
      <c r="E115" s="162"/>
      <c r="F115" s="162"/>
      <c r="G115" s="181"/>
      <c r="H115" s="164"/>
      <c r="I115" s="165"/>
    </row>
    <row r="116" spans="2:9" ht="13.5" thickBot="1" x14ac:dyDescent="0.25">
      <c r="B116" s="1061"/>
      <c r="C116" s="161" t="s">
        <v>834</v>
      </c>
      <c r="D116" s="161"/>
      <c r="E116" s="181"/>
      <c r="F116" s="181"/>
      <c r="G116" s="181"/>
      <c r="H116" s="182"/>
      <c r="I116" s="183"/>
    </row>
    <row r="117" spans="2:9" ht="13.5" thickBot="1" x14ac:dyDescent="0.25">
      <c r="B117" s="169" t="s">
        <v>836</v>
      </c>
      <c r="C117" s="1062"/>
      <c r="D117" s="1063"/>
      <c r="E117" s="184">
        <f>SUM(E113:E116)</f>
        <v>0</v>
      </c>
      <c r="F117" s="184">
        <f>SUM(F113:F116)</f>
        <v>0</v>
      </c>
      <c r="G117" s="184">
        <f>SUM(G113:G116)</f>
        <v>0</v>
      </c>
      <c r="H117" s="184">
        <f>SUM(H113:H116)</f>
        <v>0</v>
      </c>
      <c r="I117" s="171">
        <f>SUM(I113:I116)</f>
        <v>0</v>
      </c>
    </row>
    <row r="118" spans="2:9" x14ac:dyDescent="0.2">
      <c r="B118" s="1059" t="str">
        <f>B77</f>
        <v>Entidade C</v>
      </c>
      <c r="C118" s="179" t="s">
        <v>831</v>
      </c>
      <c r="D118" s="179"/>
      <c r="E118" s="158"/>
      <c r="F118" s="158"/>
      <c r="G118" s="180"/>
      <c r="H118" s="159"/>
      <c r="I118" s="160"/>
    </row>
    <row r="119" spans="2:9" x14ac:dyDescent="0.2">
      <c r="B119" s="1060"/>
      <c r="C119" s="161" t="s">
        <v>832</v>
      </c>
      <c r="D119" s="161"/>
      <c r="E119" s="162"/>
      <c r="F119" s="181"/>
      <c r="G119" s="181"/>
      <c r="H119" s="182"/>
      <c r="I119" s="165"/>
    </row>
    <row r="120" spans="2:9" x14ac:dyDescent="0.2">
      <c r="B120" s="1060"/>
      <c r="C120" s="161" t="s">
        <v>833</v>
      </c>
      <c r="D120" s="161"/>
      <c r="E120" s="162"/>
      <c r="F120" s="181"/>
      <c r="G120" s="181"/>
      <c r="H120" s="164"/>
      <c r="I120" s="165"/>
    </row>
    <row r="121" spans="2:9" ht="13.5" thickBot="1" x14ac:dyDescent="0.25">
      <c r="B121" s="1061"/>
      <c r="C121" s="161" t="s">
        <v>834</v>
      </c>
      <c r="D121" s="161"/>
      <c r="E121" s="181"/>
      <c r="F121" s="181"/>
      <c r="G121" s="181"/>
      <c r="H121" s="182"/>
      <c r="I121" s="183"/>
    </row>
    <row r="122" spans="2:9" ht="13.5" thickBot="1" x14ac:dyDescent="0.25">
      <c r="B122" s="169" t="s">
        <v>837</v>
      </c>
      <c r="C122" s="1062"/>
      <c r="D122" s="1063"/>
      <c r="E122" s="184">
        <f>SUM(E118:E121)</f>
        <v>0</v>
      </c>
      <c r="F122" s="184">
        <f>SUM(F118:F121)</f>
        <v>0</v>
      </c>
      <c r="G122" s="184">
        <f>SUM(G118:G121)</f>
        <v>0</v>
      </c>
      <c r="H122" s="184">
        <f>SUM(H118:H121)</f>
        <v>0</v>
      </c>
      <c r="I122" s="171">
        <f>SUM(I118:I121)</f>
        <v>0</v>
      </c>
    </row>
    <row r="123" spans="2:9" x14ac:dyDescent="0.2">
      <c r="B123" s="1059" t="str">
        <f>B83</f>
        <v>…</v>
      </c>
      <c r="C123" s="179" t="s">
        <v>831</v>
      </c>
      <c r="D123" s="179"/>
      <c r="E123" s="158"/>
      <c r="F123" s="158"/>
      <c r="G123" s="180"/>
      <c r="H123" s="159"/>
      <c r="I123" s="160"/>
    </row>
    <row r="124" spans="2:9" x14ac:dyDescent="0.2">
      <c r="B124" s="1060"/>
      <c r="C124" s="161" t="s">
        <v>832</v>
      </c>
      <c r="D124" s="161"/>
      <c r="E124" s="162"/>
      <c r="F124" s="162"/>
      <c r="G124" s="181"/>
      <c r="H124" s="182"/>
      <c r="I124" s="165"/>
    </row>
    <row r="125" spans="2:9" x14ac:dyDescent="0.2">
      <c r="B125" s="1060"/>
      <c r="C125" s="161" t="s">
        <v>833</v>
      </c>
      <c r="D125" s="161"/>
      <c r="E125" s="162"/>
      <c r="F125" s="162"/>
      <c r="G125" s="181"/>
      <c r="H125" s="164"/>
      <c r="I125" s="165"/>
    </row>
    <row r="126" spans="2:9" ht="13.5" thickBot="1" x14ac:dyDescent="0.25">
      <c r="B126" s="1061"/>
      <c r="C126" s="161" t="s">
        <v>834</v>
      </c>
      <c r="D126" s="161"/>
      <c r="E126" s="181"/>
      <c r="F126" s="181"/>
      <c r="G126" s="181"/>
      <c r="H126" s="182"/>
      <c r="I126" s="183"/>
    </row>
    <row r="127" spans="2:9" ht="13.5" thickBot="1" x14ac:dyDescent="0.25">
      <c r="B127" s="169" t="s">
        <v>838</v>
      </c>
      <c r="C127" s="1062"/>
      <c r="D127" s="1063"/>
      <c r="E127" s="184">
        <f>SUM(E123:E126)</f>
        <v>0</v>
      </c>
      <c r="F127" s="184">
        <f>SUM(F123:F126)</f>
        <v>0</v>
      </c>
      <c r="G127" s="184">
        <f>SUM(G123:G126)</f>
        <v>0</v>
      </c>
      <c r="H127" s="184">
        <f>SUM(H123:H126)</f>
        <v>0</v>
      </c>
      <c r="I127" s="171">
        <f>SUM(I123:I126)</f>
        <v>0</v>
      </c>
    </row>
    <row r="128" spans="2:9" ht="13.5" thickBot="1" x14ac:dyDescent="0.25">
      <c r="B128" s="169" t="s">
        <v>691</v>
      </c>
      <c r="C128" s="1062"/>
      <c r="D128" s="1063"/>
      <c r="E128" s="170">
        <f>SUM(E127,E122,E117,E112)</f>
        <v>0</v>
      </c>
      <c r="F128" s="170">
        <f>SUM(F127,F122,F117,F112)</f>
        <v>0</v>
      </c>
      <c r="G128" s="170">
        <f>SUM(G127,G122,G117,G112)</f>
        <v>0</v>
      </c>
      <c r="H128" s="170">
        <f>SUM(H127,H122,H117,H112)</f>
        <v>0</v>
      </c>
      <c r="I128" s="170">
        <f>SUM(I127,I122,I117,I112)</f>
        <v>0</v>
      </c>
    </row>
    <row r="129" spans="2:8" x14ac:dyDescent="0.2">
      <c r="B129" s="173"/>
      <c r="C129" s="173"/>
      <c r="D129" s="174"/>
      <c r="E129" s="174"/>
      <c r="F129" s="174"/>
      <c r="G129" s="138"/>
      <c r="H129" s="139"/>
    </row>
    <row r="133" spans="2:8" ht="16.5" customHeight="1" x14ac:dyDescent="0.2">
      <c r="B133" s="1057" t="s">
        <v>839</v>
      </c>
      <c r="C133" s="1057"/>
      <c r="D133" s="1057"/>
      <c r="E133" s="1057"/>
      <c r="F133" s="1057"/>
      <c r="G133" s="1057"/>
      <c r="H133" s="214"/>
    </row>
    <row r="135" spans="2:8" x14ac:dyDescent="0.2">
      <c r="B135" s="262" t="s">
        <v>778</v>
      </c>
      <c r="D135" s="146"/>
      <c r="E135" s="146"/>
      <c r="F135" s="146"/>
      <c r="G135" s="146"/>
    </row>
    <row r="136" spans="2:8" ht="13.5" thickBot="1" x14ac:dyDescent="0.25">
      <c r="B136" s="263" t="s">
        <v>840</v>
      </c>
      <c r="C136" s="264"/>
      <c r="D136" s="264"/>
      <c r="E136" s="264"/>
      <c r="F136" s="264"/>
      <c r="G136" s="264"/>
    </row>
    <row r="137" spans="2:8" x14ac:dyDescent="0.2">
      <c r="B137" s="153"/>
      <c r="D137" s="152"/>
      <c r="E137" s="152"/>
      <c r="F137" s="152"/>
    </row>
    <row r="138" spans="2:8" ht="13.5" thickBot="1" x14ac:dyDescent="0.25">
      <c r="D138" s="146"/>
      <c r="E138" s="146"/>
      <c r="G138" s="154" t="s">
        <v>780</v>
      </c>
    </row>
    <row r="139" spans="2:8" ht="38.25" x14ac:dyDescent="0.2">
      <c r="B139" s="155" t="s">
        <v>781</v>
      </c>
      <c r="C139" s="1064" t="s">
        <v>807</v>
      </c>
      <c r="D139" s="1065"/>
      <c r="E139" s="156" t="s">
        <v>841</v>
      </c>
      <c r="F139" s="156" t="s">
        <v>842</v>
      </c>
      <c r="G139" s="203" t="s">
        <v>782</v>
      </c>
    </row>
    <row r="140" spans="2:8" ht="15.75" customHeight="1" thickBot="1" x14ac:dyDescent="0.25">
      <c r="B140" s="132"/>
      <c r="C140" s="1066"/>
      <c r="D140" s="1067"/>
      <c r="E140" s="134" t="s">
        <v>671</v>
      </c>
      <c r="F140" s="134" t="s">
        <v>672</v>
      </c>
      <c r="G140" s="266" t="s">
        <v>843</v>
      </c>
    </row>
    <row r="141" spans="2:8" x14ac:dyDescent="0.2">
      <c r="B141" s="1059" t="s">
        <v>789</v>
      </c>
      <c r="C141" s="226"/>
      <c r="D141" s="227"/>
      <c r="E141" s="158"/>
      <c r="F141" s="158"/>
      <c r="G141" s="267"/>
    </row>
    <row r="142" spans="2:8" x14ac:dyDescent="0.2">
      <c r="B142" s="1060"/>
      <c r="C142" s="231" t="s">
        <v>844</v>
      </c>
      <c r="D142" s="232"/>
      <c r="E142" s="162"/>
      <c r="F142" s="162"/>
      <c r="G142" s="268">
        <f>+E142-F142</f>
        <v>0</v>
      </c>
    </row>
    <row r="143" spans="2:8" x14ac:dyDescent="0.2">
      <c r="B143" s="1060"/>
      <c r="C143" s="231" t="s">
        <v>845</v>
      </c>
      <c r="D143" s="232"/>
      <c r="E143" s="166"/>
      <c r="F143" s="166"/>
      <c r="G143" s="268">
        <f>+E143-F143</f>
        <v>0</v>
      </c>
    </row>
    <row r="144" spans="2:8" x14ac:dyDescent="0.2">
      <c r="B144" s="1060"/>
      <c r="C144" s="237" t="s">
        <v>846</v>
      </c>
      <c r="D144" s="238"/>
      <c r="E144" s="162">
        <f>SUM(E142:E143)</f>
        <v>0</v>
      </c>
      <c r="F144" s="162">
        <f>SUM(F142:F143)</f>
        <v>0</v>
      </c>
      <c r="G144" s="268">
        <f>SUM(G142:G143)</f>
        <v>0</v>
      </c>
    </row>
    <row r="145" spans="2:7" ht="13.5" thickBot="1" x14ac:dyDescent="0.25">
      <c r="B145" s="1061"/>
      <c r="C145" s="239"/>
      <c r="D145" s="245"/>
      <c r="E145" s="168"/>
      <c r="F145" s="168"/>
      <c r="G145" s="269"/>
    </row>
    <row r="146" spans="2:7" x14ac:dyDescent="0.2">
      <c r="B146" s="1059" t="s">
        <v>792</v>
      </c>
      <c r="C146" s="226"/>
      <c r="D146" s="227"/>
      <c r="E146" s="158"/>
      <c r="F146" s="158"/>
      <c r="G146" s="267"/>
    </row>
    <row r="147" spans="2:7" x14ac:dyDescent="0.2">
      <c r="B147" s="1060"/>
      <c r="C147" s="231" t="s">
        <v>844</v>
      </c>
      <c r="D147" s="232"/>
      <c r="E147" s="162"/>
      <c r="F147" s="162"/>
      <c r="G147" s="268">
        <f>+E147-F147</f>
        <v>0</v>
      </c>
    </row>
    <row r="148" spans="2:7" x14ac:dyDescent="0.2">
      <c r="B148" s="1060"/>
      <c r="C148" s="231" t="s">
        <v>845</v>
      </c>
      <c r="D148" s="232"/>
      <c r="E148" s="166"/>
      <c r="F148" s="166"/>
      <c r="G148" s="268">
        <f>+E148-F148</f>
        <v>0</v>
      </c>
    </row>
    <row r="149" spans="2:7" x14ac:dyDescent="0.2">
      <c r="B149" s="1060"/>
      <c r="C149" s="237" t="s">
        <v>846</v>
      </c>
      <c r="D149" s="238"/>
      <c r="E149" s="162">
        <f>SUM(E147:E148)</f>
        <v>0</v>
      </c>
      <c r="F149" s="162">
        <f>SUM(F147:F148)</f>
        <v>0</v>
      </c>
      <c r="G149" s="268">
        <f>SUM(G147:G148)</f>
        <v>0</v>
      </c>
    </row>
    <row r="150" spans="2:7" ht="13.5" thickBot="1" x14ac:dyDescent="0.25">
      <c r="B150" s="1061"/>
      <c r="C150" s="239"/>
      <c r="D150" s="245"/>
      <c r="E150" s="168"/>
      <c r="F150" s="168"/>
      <c r="G150" s="269"/>
    </row>
    <row r="151" spans="2:7" x14ac:dyDescent="0.2">
      <c r="B151" s="1059" t="s">
        <v>793</v>
      </c>
      <c r="C151" s="226"/>
      <c r="D151" s="227"/>
      <c r="E151" s="158"/>
      <c r="F151" s="158"/>
      <c r="G151" s="267"/>
    </row>
    <row r="152" spans="2:7" x14ac:dyDescent="0.2">
      <c r="B152" s="1060"/>
      <c r="C152" s="231" t="s">
        <v>844</v>
      </c>
      <c r="D152" s="232"/>
      <c r="E152" s="162"/>
      <c r="F152" s="162"/>
      <c r="G152" s="268">
        <f>+E152-F152</f>
        <v>0</v>
      </c>
    </row>
    <row r="153" spans="2:7" x14ac:dyDescent="0.2">
      <c r="B153" s="1060"/>
      <c r="C153" s="231" t="s">
        <v>845</v>
      </c>
      <c r="D153" s="232"/>
      <c r="E153" s="166"/>
      <c r="F153" s="166"/>
      <c r="G153" s="268">
        <f>+E153-F153</f>
        <v>0</v>
      </c>
    </row>
    <row r="154" spans="2:7" x14ac:dyDescent="0.2">
      <c r="B154" s="1060"/>
      <c r="C154" s="237" t="s">
        <v>846</v>
      </c>
      <c r="D154" s="238"/>
      <c r="E154" s="162">
        <f>SUM(E152:E153)</f>
        <v>0</v>
      </c>
      <c r="F154" s="162">
        <f>SUM(F152:F153)</f>
        <v>0</v>
      </c>
      <c r="G154" s="268">
        <f>SUM(G152:G153)</f>
        <v>0</v>
      </c>
    </row>
    <row r="155" spans="2:7" ht="13.5" thickBot="1" x14ac:dyDescent="0.25">
      <c r="B155" s="1061"/>
      <c r="C155" s="239"/>
      <c r="D155" s="245"/>
      <c r="E155" s="168"/>
      <c r="F155" s="168"/>
      <c r="G155" s="269"/>
    </row>
    <row r="156" spans="2:7" x14ac:dyDescent="0.2">
      <c r="B156" s="1059" t="s">
        <v>794</v>
      </c>
      <c r="C156" s="226"/>
      <c r="D156" s="227"/>
      <c r="E156" s="158"/>
      <c r="F156" s="158"/>
      <c r="G156" s="267"/>
    </row>
    <row r="157" spans="2:7" x14ac:dyDescent="0.2">
      <c r="B157" s="1060"/>
      <c r="C157" s="231" t="s">
        <v>844</v>
      </c>
      <c r="D157" s="232"/>
      <c r="E157" s="162"/>
      <c r="F157" s="162"/>
      <c r="G157" s="268">
        <f>+E157-F157</f>
        <v>0</v>
      </c>
    </row>
    <row r="158" spans="2:7" x14ac:dyDescent="0.2">
      <c r="B158" s="1060"/>
      <c r="C158" s="231" t="s">
        <v>845</v>
      </c>
      <c r="D158" s="232"/>
      <c r="E158" s="166"/>
      <c r="F158" s="166"/>
      <c r="G158" s="268">
        <f>+E158-F158</f>
        <v>0</v>
      </c>
    </row>
    <row r="159" spans="2:7" x14ac:dyDescent="0.2">
      <c r="B159" s="1060"/>
      <c r="C159" s="237" t="s">
        <v>846</v>
      </c>
      <c r="D159" s="238"/>
      <c r="E159" s="162">
        <f>SUM(E157:E158)</f>
        <v>0</v>
      </c>
      <c r="F159" s="162">
        <f>SUM(F157:F158)</f>
        <v>0</v>
      </c>
      <c r="G159" s="268">
        <f>SUM(G157:G158)</f>
        <v>0</v>
      </c>
    </row>
    <row r="160" spans="2:7" ht="13.5" thickBot="1" x14ac:dyDescent="0.25">
      <c r="B160" s="1061"/>
      <c r="C160" s="239"/>
      <c r="D160" s="245"/>
      <c r="E160" s="168"/>
      <c r="F160" s="168"/>
      <c r="G160" s="269"/>
    </row>
    <row r="161" spans="2:7" x14ac:dyDescent="0.2">
      <c r="B161" s="1059" t="s">
        <v>795</v>
      </c>
      <c r="C161" s="226"/>
      <c r="D161" s="227"/>
      <c r="E161" s="158"/>
      <c r="F161" s="158"/>
      <c r="G161" s="267"/>
    </row>
    <row r="162" spans="2:7" x14ac:dyDescent="0.2">
      <c r="B162" s="1060"/>
      <c r="C162" s="231" t="s">
        <v>844</v>
      </c>
      <c r="D162" s="232"/>
      <c r="E162" s="162"/>
      <c r="F162" s="162"/>
      <c r="G162" s="268">
        <f>+E162-F162</f>
        <v>0</v>
      </c>
    </row>
    <row r="163" spans="2:7" x14ac:dyDescent="0.2">
      <c r="B163" s="1060"/>
      <c r="C163" s="231" t="s">
        <v>845</v>
      </c>
      <c r="D163" s="232"/>
      <c r="E163" s="166"/>
      <c r="F163" s="166"/>
      <c r="G163" s="268">
        <f>+E163-F163</f>
        <v>0</v>
      </c>
    </row>
    <row r="164" spans="2:7" x14ac:dyDescent="0.2">
      <c r="B164" s="1060"/>
      <c r="C164" s="237" t="s">
        <v>846</v>
      </c>
      <c r="D164" s="238"/>
      <c r="E164" s="162">
        <f>SUM(E162:E163)</f>
        <v>0</v>
      </c>
      <c r="F164" s="162">
        <f>SUM(F162:F163)</f>
        <v>0</v>
      </c>
      <c r="G164" s="268">
        <f>SUM(G162:G163)</f>
        <v>0</v>
      </c>
    </row>
    <row r="165" spans="2:7" ht="13.5" thickBot="1" x14ac:dyDescent="0.25">
      <c r="B165" s="1061"/>
      <c r="C165" s="239"/>
      <c r="D165" s="245"/>
      <c r="E165" s="168"/>
      <c r="F165" s="168"/>
      <c r="G165" s="269"/>
    </row>
    <row r="166" spans="2:7" x14ac:dyDescent="0.2">
      <c r="B166" s="1059" t="s">
        <v>847</v>
      </c>
      <c r="C166" s="226"/>
      <c r="D166" s="227"/>
      <c r="E166" s="158"/>
      <c r="F166" s="158"/>
      <c r="G166" s="267"/>
    </row>
    <row r="167" spans="2:7" x14ac:dyDescent="0.2">
      <c r="B167" s="1060"/>
      <c r="C167" s="231" t="s">
        <v>844</v>
      </c>
      <c r="D167" s="232"/>
      <c r="E167" s="162">
        <f>+E142+E147+E152+E157+E162</f>
        <v>0</v>
      </c>
      <c r="F167" s="162">
        <f t="shared" ref="F167:G169" si="1">+F142+F147+F152+F157+F162</f>
        <v>0</v>
      </c>
      <c r="G167" s="268">
        <f>+G142+G147+G152+G157+G162</f>
        <v>0</v>
      </c>
    </row>
    <row r="168" spans="2:7" x14ac:dyDescent="0.2">
      <c r="B168" s="1060"/>
      <c r="C168" s="231" t="s">
        <v>845</v>
      </c>
      <c r="D168" s="232"/>
      <c r="E168" s="162">
        <f>+E143+E148+E153+E158+E163</f>
        <v>0</v>
      </c>
      <c r="F168" s="162">
        <f t="shared" si="1"/>
        <v>0</v>
      </c>
      <c r="G168" s="268">
        <f t="shared" si="1"/>
        <v>0</v>
      </c>
    </row>
    <row r="169" spans="2:7" x14ac:dyDescent="0.2">
      <c r="B169" s="1060"/>
      <c r="C169" s="237" t="s">
        <v>846</v>
      </c>
      <c r="D169" s="238"/>
      <c r="E169" s="162">
        <f>+E144+E149+E154+E159+E164</f>
        <v>0</v>
      </c>
      <c r="F169" s="162">
        <f t="shared" si="1"/>
        <v>0</v>
      </c>
      <c r="G169" s="268">
        <f t="shared" si="1"/>
        <v>0</v>
      </c>
    </row>
    <row r="170" spans="2:7" ht="13.5" thickBot="1" x14ac:dyDescent="0.25">
      <c r="B170" s="1061"/>
      <c r="C170" s="239"/>
      <c r="D170" s="245"/>
      <c r="E170" s="168"/>
      <c r="F170" s="168"/>
      <c r="G170" s="269"/>
    </row>
    <row r="171" spans="2:7" x14ac:dyDescent="0.2">
      <c r="D171" s="146"/>
      <c r="E171" s="146"/>
      <c r="F171" s="146"/>
    </row>
    <row r="172" spans="2:7" x14ac:dyDescent="0.2">
      <c r="B172" s="202" t="s">
        <v>848</v>
      </c>
    </row>
    <row r="173" spans="2:7" x14ac:dyDescent="0.2">
      <c r="B173" s="202" t="s">
        <v>849</v>
      </c>
      <c r="D173" s="146"/>
      <c r="E173" s="146"/>
      <c r="F173" s="146"/>
    </row>
    <row r="174" spans="2:7" x14ac:dyDescent="0.2">
      <c r="D174" s="146"/>
      <c r="E174" s="146"/>
      <c r="F174" s="146"/>
    </row>
    <row r="178" spans="2:8" ht="12.75" customHeight="1" x14ac:dyDescent="0.2">
      <c r="B178" s="1057" t="s">
        <v>850</v>
      </c>
      <c r="C178" s="1057"/>
      <c r="D178" s="1057"/>
      <c r="E178" s="1057"/>
      <c r="F178" s="1057"/>
      <c r="G178" s="246"/>
      <c r="H178" s="246"/>
    </row>
    <row r="180" spans="2:8" x14ac:dyDescent="0.2">
      <c r="B180" s="262" t="s">
        <v>778</v>
      </c>
      <c r="D180" s="146"/>
      <c r="E180" s="146"/>
      <c r="F180" s="146"/>
    </row>
    <row r="181" spans="2:8" ht="13.5" thickBot="1" x14ac:dyDescent="0.25">
      <c r="B181" s="263" t="s">
        <v>851</v>
      </c>
      <c r="C181" s="264"/>
      <c r="D181" s="264"/>
      <c r="E181" s="264"/>
      <c r="F181" s="264"/>
    </row>
    <row r="182" spans="2:8" x14ac:dyDescent="0.2">
      <c r="B182" s="153"/>
      <c r="D182" s="152"/>
      <c r="E182" s="152"/>
      <c r="F182" s="152"/>
    </row>
    <row r="183" spans="2:8" ht="13.5" thickBot="1" x14ac:dyDescent="0.25">
      <c r="D183" s="146"/>
      <c r="E183" s="146"/>
      <c r="F183" s="154" t="s">
        <v>780</v>
      </c>
    </row>
    <row r="184" spans="2:8" ht="38.25" x14ac:dyDescent="0.2">
      <c r="B184" s="155" t="s">
        <v>781</v>
      </c>
      <c r="C184" s="247" t="s">
        <v>807</v>
      </c>
      <c r="D184" s="156" t="s">
        <v>841</v>
      </c>
      <c r="E184" s="156" t="s">
        <v>842</v>
      </c>
      <c r="F184" s="203" t="s">
        <v>782</v>
      </c>
    </row>
    <row r="185" spans="2:8" ht="15.75" customHeight="1" thickBot="1" x14ac:dyDescent="0.25">
      <c r="B185" s="132"/>
      <c r="C185" s="133"/>
      <c r="D185" s="134" t="s">
        <v>671</v>
      </c>
      <c r="E185" s="134" t="s">
        <v>672</v>
      </c>
      <c r="F185" s="134" t="s">
        <v>843</v>
      </c>
    </row>
    <row r="186" spans="2:8" x14ac:dyDescent="0.2">
      <c r="B186" s="1059" t="s">
        <v>789</v>
      </c>
      <c r="C186" s="157"/>
      <c r="D186" s="158"/>
      <c r="E186" s="158"/>
      <c r="F186" s="158"/>
    </row>
    <row r="187" spans="2:8" x14ac:dyDescent="0.2">
      <c r="B187" s="1060"/>
      <c r="C187" s="161" t="s">
        <v>852</v>
      </c>
      <c r="D187" s="162"/>
      <c r="E187" s="162"/>
      <c r="F187" s="162"/>
    </row>
    <row r="188" spans="2:8" x14ac:dyDescent="0.2">
      <c r="B188" s="1060"/>
      <c r="C188" s="161" t="s">
        <v>853</v>
      </c>
      <c r="D188" s="166"/>
      <c r="E188" s="166"/>
      <c r="F188" s="166"/>
    </row>
    <row r="189" spans="2:8" x14ac:dyDescent="0.2">
      <c r="B189" s="1060"/>
      <c r="C189" s="167" t="s">
        <v>854</v>
      </c>
      <c r="D189" s="162"/>
      <c r="E189" s="162"/>
      <c r="F189" s="162"/>
    </row>
    <row r="190" spans="2:8" x14ac:dyDescent="0.2">
      <c r="B190" s="1060"/>
      <c r="C190" s="167" t="s">
        <v>855</v>
      </c>
      <c r="D190" s="162"/>
      <c r="E190" s="162"/>
      <c r="F190" s="162"/>
    </row>
    <row r="191" spans="2:8" x14ac:dyDescent="0.2">
      <c r="B191" s="1060"/>
      <c r="C191" s="167" t="s">
        <v>856</v>
      </c>
      <c r="D191" s="162"/>
      <c r="E191" s="162"/>
      <c r="F191" s="162"/>
    </row>
    <row r="192" spans="2:8" ht="13.5" thickBot="1" x14ac:dyDescent="0.25">
      <c r="B192" s="1061"/>
      <c r="C192" s="168"/>
      <c r="D192" s="168"/>
      <c r="E192" s="168"/>
      <c r="F192" s="168"/>
    </row>
    <row r="193" spans="2:6" x14ac:dyDescent="0.2">
      <c r="B193" s="1059" t="s">
        <v>792</v>
      </c>
      <c r="C193" s="157"/>
      <c r="D193" s="158"/>
      <c r="E193" s="158"/>
      <c r="F193" s="158"/>
    </row>
    <row r="194" spans="2:6" x14ac:dyDescent="0.2">
      <c r="B194" s="1060"/>
      <c r="C194" s="161" t="s">
        <v>852</v>
      </c>
      <c r="D194" s="162"/>
      <c r="E194" s="162"/>
      <c r="F194" s="162"/>
    </row>
    <row r="195" spans="2:6" x14ac:dyDescent="0.2">
      <c r="B195" s="1060"/>
      <c r="C195" s="161" t="s">
        <v>853</v>
      </c>
      <c r="D195" s="166"/>
      <c r="E195" s="166"/>
      <c r="F195" s="166"/>
    </row>
    <row r="196" spans="2:6" x14ac:dyDescent="0.2">
      <c r="B196" s="1060"/>
      <c r="C196" s="167" t="s">
        <v>854</v>
      </c>
      <c r="D196" s="162"/>
      <c r="E196" s="162"/>
      <c r="F196" s="162"/>
    </row>
    <row r="197" spans="2:6" x14ac:dyDescent="0.2">
      <c r="B197" s="1060"/>
      <c r="C197" s="167" t="s">
        <v>855</v>
      </c>
      <c r="D197" s="162"/>
      <c r="E197" s="162"/>
      <c r="F197" s="162"/>
    </row>
    <row r="198" spans="2:6" x14ac:dyDescent="0.2">
      <c r="B198" s="1060"/>
      <c r="C198" s="167" t="s">
        <v>856</v>
      </c>
      <c r="D198" s="162"/>
      <c r="E198" s="162"/>
      <c r="F198" s="162"/>
    </row>
    <row r="199" spans="2:6" ht="13.5" thickBot="1" x14ac:dyDescent="0.25">
      <c r="B199" s="1061"/>
      <c r="C199" s="168"/>
      <c r="D199" s="168"/>
      <c r="E199" s="168"/>
      <c r="F199" s="168"/>
    </row>
    <row r="200" spans="2:6" x14ac:dyDescent="0.2">
      <c r="B200" s="1059" t="s">
        <v>793</v>
      </c>
      <c r="C200" s="157"/>
      <c r="D200" s="158"/>
      <c r="E200" s="158"/>
      <c r="F200" s="158"/>
    </row>
    <row r="201" spans="2:6" x14ac:dyDescent="0.2">
      <c r="B201" s="1060"/>
      <c r="C201" s="161" t="s">
        <v>852</v>
      </c>
      <c r="D201" s="162"/>
      <c r="E201" s="162"/>
      <c r="F201" s="162"/>
    </row>
    <row r="202" spans="2:6" x14ac:dyDescent="0.2">
      <c r="B202" s="1060"/>
      <c r="C202" s="161" t="s">
        <v>853</v>
      </c>
      <c r="D202" s="166"/>
      <c r="E202" s="166"/>
      <c r="F202" s="166"/>
    </row>
    <row r="203" spans="2:6" x14ac:dyDescent="0.2">
      <c r="B203" s="1060"/>
      <c r="C203" s="167" t="s">
        <v>854</v>
      </c>
      <c r="D203" s="162"/>
      <c r="E203" s="162"/>
      <c r="F203" s="162"/>
    </row>
    <row r="204" spans="2:6" x14ac:dyDescent="0.2">
      <c r="B204" s="1060"/>
      <c r="C204" s="167" t="s">
        <v>855</v>
      </c>
      <c r="D204" s="162"/>
      <c r="E204" s="162"/>
      <c r="F204" s="162"/>
    </row>
    <row r="205" spans="2:6" x14ac:dyDescent="0.2">
      <c r="B205" s="1060"/>
      <c r="C205" s="167" t="s">
        <v>856</v>
      </c>
      <c r="D205" s="162"/>
      <c r="E205" s="162"/>
      <c r="F205" s="162"/>
    </row>
    <row r="206" spans="2:6" ht="13.5" thickBot="1" x14ac:dyDescent="0.25">
      <c r="B206" s="1061"/>
      <c r="C206" s="168"/>
      <c r="D206" s="168"/>
      <c r="E206" s="168"/>
      <c r="F206" s="168"/>
    </row>
    <row r="207" spans="2:6" x14ac:dyDescent="0.2">
      <c r="B207" s="1059" t="s">
        <v>794</v>
      </c>
      <c r="C207" s="157"/>
      <c r="D207" s="158"/>
      <c r="E207" s="158"/>
      <c r="F207" s="158"/>
    </row>
    <row r="208" spans="2:6" x14ac:dyDescent="0.2">
      <c r="B208" s="1060"/>
      <c r="C208" s="161" t="s">
        <v>852</v>
      </c>
      <c r="D208" s="162"/>
      <c r="E208" s="162"/>
      <c r="F208" s="162"/>
    </row>
    <row r="209" spans="2:6" x14ac:dyDescent="0.2">
      <c r="B209" s="1060"/>
      <c r="C209" s="161" t="s">
        <v>853</v>
      </c>
      <c r="D209" s="166"/>
      <c r="E209" s="166"/>
      <c r="F209" s="166"/>
    </row>
    <row r="210" spans="2:6" x14ac:dyDescent="0.2">
      <c r="B210" s="1060"/>
      <c r="C210" s="167" t="s">
        <v>854</v>
      </c>
      <c r="D210" s="162"/>
      <c r="E210" s="162"/>
      <c r="F210" s="162"/>
    </row>
    <row r="211" spans="2:6" x14ac:dyDescent="0.2">
      <c r="B211" s="1060"/>
      <c r="C211" s="167" t="s">
        <v>855</v>
      </c>
      <c r="D211" s="162"/>
      <c r="E211" s="162"/>
      <c r="F211" s="162"/>
    </row>
    <row r="212" spans="2:6" x14ac:dyDescent="0.2">
      <c r="B212" s="1060"/>
      <c r="C212" s="167" t="s">
        <v>856</v>
      </c>
      <c r="D212" s="162"/>
      <c r="E212" s="162"/>
      <c r="F212" s="162"/>
    </row>
    <row r="213" spans="2:6" ht="13.5" thickBot="1" x14ac:dyDescent="0.25">
      <c r="B213" s="1061"/>
      <c r="C213" s="168"/>
      <c r="D213" s="168"/>
      <c r="E213" s="168"/>
      <c r="F213" s="168"/>
    </row>
    <row r="214" spans="2:6" x14ac:dyDescent="0.2">
      <c r="B214" s="1059" t="s">
        <v>795</v>
      </c>
      <c r="C214" s="157"/>
      <c r="D214" s="158"/>
      <c r="E214" s="158"/>
      <c r="F214" s="158"/>
    </row>
    <row r="215" spans="2:6" x14ac:dyDescent="0.2">
      <c r="B215" s="1060"/>
      <c r="C215" s="161" t="s">
        <v>852</v>
      </c>
      <c r="D215" s="162"/>
      <c r="E215" s="162"/>
      <c r="F215" s="162"/>
    </row>
    <row r="216" spans="2:6" x14ac:dyDescent="0.2">
      <c r="B216" s="1060"/>
      <c r="C216" s="161" t="s">
        <v>853</v>
      </c>
      <c r="D216" s="166"/>
      <c r="E216" s="166"/>
      <c r="F216" s="166"/>
    </row>
    <row r="217" spans="2:6" x14ac:dyDescent="0.2">
      <c r="B217" s="1060"/>
      <c r="C217" s="167" t="s">
        <v>854</v>
      </c>
      <c r="D217" s="162"/>
      <c r="E217" s="162"/>
      <c r="F217" s="162"/>
    </row>
    <row r="218" spans="2:6" x14ac:dyDescent="0.2">
      <c r="B218" s="1060"/>
      <c r="C218" s="167" t="s">
        <v>855</v>
      </c>
      <c r="D218" s="162"/>
      <c r="E218" s="162"/>
      <c r="F218" s="162"/>
    </row>
    <row r="219" spans="2:6" x14ac:dyDescent="0.2">
      <c r="B219" s="1060"/>
      <c r="C219" s="167" t="s">
        <v>856</v>
      </c>
      <c r="D219" s="162"/>
      <c r="E219" s="162"/>
      <c r="F219" s="162"/>
    </row>
    <row r="220" spans="2:6" ht="13.5" thickBot="1" x14ac:dyDescent="0.25">
      <c r="B220" s="1061"/>
      <c r="C220" s="168"/>
      <c r="D220" s="168"/>
      <c r="E220" s="168"/>
      <c r="F220" s="168"/>
    </row>
    <row r="221" spans="2:6" x14ac:dyDescent="0.2">
      <c r="B221" s="1059" t="s">
        <v>847</v>
      </c>
      <c r="C221" s="157"/>
      <c r="D221" s="158"/>
      <c r="E221" s="158"/>
      <c r="F221" s="158"/>
    </row>
    <row r="222" spans="2:6" x14ac:dyDescent="0.2">
      <c r="B222" s="1060"/>
      <c r="C222" s="161" t="s">
        <v>852</v>
      </c>
      <c r="D222" s="162"/>
      <c r="E222" s="162"/>
      <c r="F222" s="162"/>
    </row>
    <row r="223" spans="2:6" x14ac:dyDescent="0.2">
      <c r="B223" s="1060"/>
      <c r="C223" s="161" t="s">
        <v>853</v>
      </c>
      <c r="D223" s="166"/>
      <c r="E223" s="166"/>
      <c r="F223" s="166"/>
    </row>
    <row r="224" spans="2:6" x14ac:dyDescent="0.2">
      <c r="B224" s="1060"/>
      <c r="C224" s="167" t="s">
        <v>854</v>
      </c>
      <c r="D224" s="162"/>
      <c r="E224" s="162"/>
      <c r="F224" s="162"/>
    </row>
    <row r="225" spans="2:8" x14ac:dyDescent="0.2">
      <c r="B225" s="1060"/>
      <c r="C225" s="167" t="s">
        <v>855</v>
      </c>
      <c r="D225" s="162"/>
      <c r="E225" s="162"/>
      <c r="F225" s="162"/>
    </row>
    <row r="226" spans="2:8" x14ac:dyDescent="0.2">
      <c r="B226" s="1060"/>
      <c r="C226" s="167" t="s">
        <v>856</v>
      </c>
      <c r="D226" s="162"/>
      <c r="E226" s="162"/>
      <c r="F226" s="162"/>
    </row>
    <row r="227" spans="2:8" ht="13.5" thickBot="1" x14ac:dyDescent="0.25">
      <c r="B227" s="1061"/>
      <c r="C227" s="168"/>
      <c r="D227" s="168"/>
      <c r="E227" s="168"/>
      <c r="F227" s="168"/>
    </row>
    <row r="228" spans="2:8" x14ac:dyDescent="0.2">
      <c r="D228" s="146"/>
      <c r="E228" s="146"/>
      <c r="F228" s="146"/>
    </row>
    <row r="229" spans="2:8" s="202" customFormat="1" ht="12" x14ac:dyDescent="0.2">
      <c r="B229" s="202" t="s">
        <v>857</v>
      </c>
    </row>
    <row r="230" spans="2:8" s="202" customFormat="1" ht="12" x14ac:dyDescent="0.2">
      <c r="B230" s="202" t="s">
        <v>858</v>
      </c>
    </row>
    <row r="231" spans="2:8" s="202" customFormat="1" ht="12" x14ac:dyDescent="0.2">
      <c r="B231" s="202" t="s">
        <v>849</v>
      </c>
      <c r="D231" s="265"/>
      <c r="E231" s="265"/>
      <c r="F231" s="265"/>
    </row>
    <row r="232" spans="2:8" s="202" customFormat="1" ht="12" x14ac:dyDescent="0.2">
      <c r="B232" s="202" t="s">
        <v>859</v>
      </c>
      <c r="D232" s="265"/>
      <c r="E232" s="265"/>
      <c r="F232" s="265"/>
    </row>
    <row r="233" spans="2:8" x14ac:dyDescent="0.2">
      <c r="D233" s="146"/>
      <c r="E233" s="146"/>
      <c r="F233" s="146"/>
    </row>
    <row r="235" spans="2:8" ht="16.5" customHeight="1" x14ac:dyDescent="0.2">
      <c r="B235" s="1057" t="s">
        <v>860</v>
      </c>
      <c r="C235" s="1057"/>
      <c r="D235" s="1057"/>
      <c r="E235" s="1057"/>
      <c r="F235" s="1057"/>
      <c r="G235" s="246"/>
      <c r="H235" s="246"/>
    </row>
    <row r="238" spans="2:8" x14ac:dyDescent="0.2">
      <c r="B238" s="262" t="s">
        <v>778</v>
      </c>
      <c r="C238" s="146"/>
      <c r="D238" s="146"/>
      <c r="E238" s="146"/>
      <c r="F238" s="146"/>
    </row>
    <row r="239" spans="2:8" ht="13.5" thickBot="1" x14ac:dyDescent="0.25">
      <c r="B239" s="264" t="s">
        <v>861</v>
      </c>
      <c r="C239" s="264"/>
      <c r="D239" s="264"/>
      <c r="E239" s="264"/>
      <c r="F239" s="264"/>
    </row>
    <row r="240" spans="2:8" x14ac:dyDescent="0.2">
      <c r="B240" s="185" t="s">
        <v>862</v>
      </c>
      <c r="C240" s="152"/>
      <c r="D240" s="152"/>
      <c r="E240" s="152"/>
      <c r="F240" s="152"/>
    </row>
    <row r="241" spans="2:6" x14ac:dyDescent="0.2">
      <c r="B241" s="153"/>
      <c r="C241" s="146"/>
      <c r="D241" s="146"/>
      <c r="E241" s="154" t="s">
        <v>780</v>
      </c>
      <c r="F241" s="154"/>
    </row>
    <row r="242" spans="2:6" ht="25.5" x14ac:dyDescent="0.2">
      <c r="B242" s="248" t="s">
        <v>781</v>
      </c>
      <c r="C242" s="186" t="s">
        <v>863</v>
      </c>
      <c r="D242" s="187" t="s">
        <v>864</v>
      </c>
      <c r="E242" s="187" t="s">
        <v>865</v>
      </c>
      <c r="F242" s="249" t="s">
        <v>866</v>
      </c>
    </row>
    <row r="243" spans="2:6" x14ac:dyDescent="0.2">
      <c r="B243" s="143"/>
      <c r="C243" s="188" t="s">
        <v>671</v>
      </c>
      <c r="D243" s="188" t="s">
        <v>672</v>
      </c>
      <c r="E243" s="188" t="s">
        <v>867</v>
      </c>
      <c r="F243" s="250" t="s">
        <v>868</v>
      </c>
    </row>
    <row r="244" spans="2:6" ht="17.25" customHeight="1" x14ac:dyDescent="0.2">
      <c r="B244" s="189" t="s">
        <v>789</v>
      </c>
      <c r="C244" s="190"/>
      <c r="D244" s="191"/>
      <c r="E244" s="191">
        <f>+C244-D244</f>
        <v>0</v>
      </c>
      <c r="F244" s="191"/>
    </row>
    <row r="245" spans="2:6" ht="17.25" customHeight="1" x14ac:dyDescent="0.2">
      <c r="B245" s="192" t="s">
        <v>792</v>
      </c>
      <c r="C245" s="193"/>
      <c r="D245" s="194"/>
      <c r="E245" s="194">
        <f>+C245-D245</f>
        <v>0</v>
      </c>
      <c r="F245" s="194"/>
    </row>
    <row r="246" spans="2:6" ht="17.25" customHeight="1" x14ac:dyDescent="0.2">
      <c r="B246" s="192" t="s">
        <v>793</v>
      </c>
      <c r="C246" s="193"/>
      <c r="D246" s="194"/>
      <c r="E246" s="194">
        <f>+C246-D246</f>
        <v>0</v>
      </c>
      <c r="F246" s="194"/>
    </row>
    <row r="247" spans="2:6" ht="17.25" customHeight="1" x14ac:dyDescent="0.2">
      <c r="B247" s="192" t="s">
        <v>788</v>
      </c>
      <c r="C247" s="195"/>
      <c r="D247" s="181"/>
      <c r="E247" s="181">
        <f>+C247-D247</f>
        <v>0</v>
      </c>
      <c r="F247" s="181"/>
    </row>
    <row r="248" spans="2:6" ht="17.25" customHeight="1" x14ac:dyDescent="0.2">
      <c r="B248" s="143" t="s">
        <v>823</v>
      </c>
      <c r="C248" s="196">
        <f>SUM(C244:C247)</f>
        <v>0</v>
      </c>
      <c r="D248" s="196">
        <f>SUM(D244:D247)</f>
        <v>0</v>
      </c>
      <c r="E248" s="197">
        <f>SUM(E244:E247)</f>
        <v>0</v>
      </c>
      <c r="F248" s="197"/>
    </row>
    <row r="249" spans="2:6" x14ac:dyDescent="0.2">
      <c r="B249" s="210" t="s">
        <v>869</v>
      </c>
    </row>
    <row r="251" spans="2:6" ht="25.5" customHeight="1" x14ac:dyDescent="0.2">
      <c r="B251" s="1058" t="s">
        <v>870</v>
      </c>
      <c r="C251" s="1058"/>
      <c r="D251" s="1058"/>
      <c r="E251" s="1058"/>
      <c r="F251" s="1058"/>
    </row>
  </sheetData>
  <mergeCells count="56">
    <mergeCell ref="G21:H24"/>
    <mergeCell ref="G25:H28"/>
    <mergeCell ref="B3:H3"/>
    <mergeCell ref="B12:H12"/>
    <mergeCell ref="C18:F18"/>
    <mergeCell ref="G18:H19"/>
    <mergeCell ref="G20:H20"/>
    <mergeCell ref="B83:B87"/>
    <mergeCell ref="C63:D63"/>
    <mergeCell ref="C64:D64"/>
    <mergeCell ref="B65:B69"/>
    <mergeCell ref="C70:D70"/>
    <mergeCell ref="B71:B75"/>
    <mergeCell ref="G29:H32"/>
    <mergeCell ref="G33:H36"/>
    <mergeCell ref="C76:D76"/>
    <mergeCell ref="B77:B81"/>
    <mergeCell ref="C82:D82"/>
    <mergeCell ref="G37:H40"/>
    <mergeCell ref="G41:H44"/>
    <mergeCell ref="B55:I55"/>
    <mergeCell ref="B123:B126"/>
    <mergeCell ref="B96:C96"/>
    <mergeCell ref="B97:C97"/>
    <mergeCell ref="B98:C98"/>
    <mergeCell ref="C106:D106"/>
    <mergeCell ref="C107:D107"/>
    <mergeCell ref="B108:B111"/>
    <mergeCell ref="C122:D122"/>
    <mergeCell ref="C112:D112"/>
    <mergeCell ref="C88:D88"/>
    <mergeCell ref="C89:D89"/>
    <mergeCell ref="B113:B116"/>
    <mergeCell ref="C117:D117"/>
    <mergeCell ref="B118:B121"/>
    <mergeCell ref="B94:C94"/>
    <mergeCell ref="B178:F178"/>
    <mergeCell ref="C127:D127"/>
    <mergeCell ref="C128:D128"/>
    <mergeCell ref="C139:D139"/>
    <mergeCell ref="C140:D140"/>
    <mergeCell ref="B141:B145"/>
    <mergeCell ref="B146:B150"/>
    <mergeCell ref="B151:B155"/>
    <mergeCell ref="B156:B160"/>
    <mergeCell ref="B161:B165"/>
    <mergeCell ref="B166:B170"/>
    <mergeCell ref="B133:G133"/>
    <mergeCell ref="B235:F235"/>
    <mergeCell ref="B251:F251"/>
    <mergeCell ref="B186:B192"/>
    <mergeCell ref="B193:B199"/>
    <mergeCell ref="B200:B206"/>
    <mergeCell ref="B207:B213"/>
    <mergeCell ref="B214:B220"/>
    <mergeCell ref="B221:B227"/>
  </mergeCells>
  <printOptions horizontalCentered="1"/>
  <pageMargins left="0.70866141732283472" right="0.70866141732283472" top="0.74803149606299213" bottom="0.74803149606299213" header="0.31496062992125984" footer="0.31496062992125984"/>
  <pageSetup paperSize="9" scale="50" orientation="portrait" r:id="rId1"/>
  <headerFooter>
    <oddHeader>&amp;R&amp;16Anexo à Circular 
Série A 
N.º 1409</oddHeader>
  </headerFooter>
  <rowBreaks count="2" manualBreakCount="2">
    <brk id="90" min="1" max="8" man="1"/>
    <brk id="176" min="1" max="8" man="1"/>
  </rowBreaks>
  <ignoredErrors>
    <ignoredError sqref="E107:G107 E140:F140 D185:E185 C243:D243 F243 D95:F95 C20:D20 E64:H64" numberStoredAsText="1"/>
    <ignoredError sqref="I70:I86"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lha12"/>
  <dimension ref="A3:N10"/>
  <sheetViews>
    <sheetView showGridLines="0" zoomScale="98" zoomScaleNormal="98" workbookViewId="0"/>
  </sheetViews>
  <sheetFormatPr defaultColWidth="0" defaultRowHeight="15" x14ac:dyDescent="0.25"/>
  <cols>
    <col min="1" max="1" width="7.140625" customWidth="1"/>
    <col min="2" max="3" width="20.140625" customWidth="1"/>
    <col min="4" max="4" width="17.85546875" customWidth="1"/>
    <col min="5" max="5" width="24.42578125" customWidth="1"/>
    <col min="6" max="6" width="15.5703125" customWidth="1"/>
    <col min="7" max="7" width="20.140625" customWidth="1"/>
    <col min="8" max="8" width="13.85546875" customWidth="1"/>
    <col min="9" max="9" width="25.42578125" customWidth="1"/>
    <col min="10" max="10" width="20.140625" customWidth="1"/>
    <col min="11" max="14" width="0" hidden="1" customWidth="1"/>
    <col min="15" max="16384" width="20.140625" hidden="1"/>
  </cols>
  <sheetData>
    <row r="3" spans="2:12" s="298" customFormat="1" ht="15.75" x14ac:dyDescent="0.25">
      <c r="C3" s="403" t="s">
        <v>871</v>
      </c>
    </row>
    <row r="4" spans="2:12" x14ac:dyDescent="0.25">
      <c r="C4" t="s">
        <v>872</v>
      </c>
      <c r="J4" s="145"/>
      <c r="L4" s="145"/>
    </row>
    <row r="6" spans="2:12" x14ac:dyDescent="0.25">
      <c r="I6" s="198" t="s">
        <v>873</v>
      </c>
    </row>
    <row r="7" spans="2:12" ht="91.9" customHeight="1" x14ac:dyDescent="0.25">
      <c r="B7" s="1090" t="s">
        <v>874</v>
      </c>
      <c r="C7" s="200" t="s">
        <v>875</v>
      </c>
      <c r="D7" s="201" t="s">
        <v>876</v>
      </c>
      <c r="E7" s="200" t="s">
        <v>1559</v>
      </c>
      <c r="F7" s="201" t="s">
        <v>877</v>
      </c>
      <c r="G7" s="1086" t="s">
        <v>878</v>
      </c>
      <c r="H7" s="1087"/>
      <c r="I7" s="1088" t="s">
        <v>879</v>
      </c>
      <c r="K7" s="281"/>
    </row>
    <row r="8" spans="2:12" x14ac:dyDescent="0.25">
      <c r="B8" s="1091"/>
      <c r="C8" s="201" t="s">
        <v>880</v>
      </c>
      <c r="D8" s="201" t="s">
        <v>881</v>
      </c>
      <c r="E8" s="201" t="s">
        <v>882</v>
      </c>
      <c r="F8" s="201" t="s">
        <v>883</v>
      </c>
      <c r="G8" s="201" t="s">
        <v>884</v>
      </c>
      <c r="H8" s="201" t="s">
        <v>885</v>
      </c>
      <c r="I8" s="1089"/>
    </row>
    <row r="9" spans="2:12" ht="21.75" customHeight="1" x14ac:dyDescent="0.25">
      <c r="B9" s="199" t="s">
        <v>886</v>
      </c>
      <c r="C9" s="199">
        <v>100</v>
      </c>
      <c r="D9" s="199">
        <v>100</v>
      </c>
      <c r="E9" s="199">
        <v>20</v>
      </c>
      <c r="F9" s="199">
        <v>0</v>
      </c>
      <c r="G9" s="199" t="s">
        <v>887</v>
      </c>
      <c r="H9" s="199"/>
      <c r="I9" s="199" t="s">
        <v>888</v>
      </c>
    </row>
    <row r="10" spans="2:12" ht="21.75" customHeight="1" x14ac:dyDescent="0.25">
      <c r="B10" s="199" t="s">
        <v>889</v>
      </c>
      <c r="C10" s="199">
        <v>500</v>
      </c>
      <c r="D10" s="199">
        <v>400</v>
      </c>
      <c r="E10" s="199">
        <v>300</v>
      </c>
      <c r="F10" s="199">
        <v>100</v>
      </c>
      <c r="G10" s="199"/>
      <c r="H10" s="199" t="s">
        <v>887</v>
      </c>
      <c r="I10" s="199"/>
    </row>
  </sheetData>
  <mergeCells count="3">
    <mergeCell ref="G7:H7"/>
    <mergeCell ref="I7:I8"/>
    <mergeCell ref="B7:B8"/>
  </mergeCells>
  <pageMargins left="0.70866141732283472" right="0.70866141732283472" top="0.74803149606299213" bottom="0.74803149606299213" header="0.31496062992125984" footer="0.31496062992125984"/>
  <pageSetup paperSize="9" scale="79" orientation="landscape" r:id="rId1"/>
  <headerFooter>
    <oddHeader>&amp;RAnexo à Circular  
Série A  
N.º 1409</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3"/>
  <dimension ref="A2:I22"/>
  <sheetViews>
    <sheetView showGridLines="0" zoomScale="84" zoomScaleNormal="84" zoomScaleSheetLayoutView="85" workbookViewId="0"/>
  </sheetViews>
  <sheetFormatPr defaultColWidth="0" defaultRowHeight="15.75" x14ac:dyDescent="0.25"/>
  <cols>
    <col min="1" max="1" width="9.140625" style="298" customWidth="1"/>
    <col min="2" max="2" width="20.140625" style="298" customWidth="1"/>
    <col min="3" max="7" width="14.5703125" style="298" customWidth="1"/>
    <col min="8" max="8" width="35" style="298" customWidth="1"/>
    <col min="9" max="9" width="9.140625" style="298" customWidth="1"/>
    <col min="10" max="16384" width="9.140625" style="298" hidden="1"/>
  </cols>
  <sheetData>
    <row r="2" spans="2:9" x14ac:dyDescent="0.25">
      <c r="B2" s="1092" t="s">
        <v>890</v>
      </c>
      <c r="C2" s="1092"/>
      <c r="D2" s="1092"/>
      <c r="E2" s="1092"/>
      <c r="F2" s="1092"/>
      <c r="G2" s="1092"/>
      <c r="H2" s="1092"/>
      <c r="I2" s="340"/>
    </row>
    <row r="4" spans="2:9" ht="16.5" thickBot="1" x14ac:dyDescent="0.3">
      <c r="G4" s="341" t="s">
        <v>891</v>
      </c>
    </row>
    <row r="5" spans="2:9" ht="20.25" customHeight="1" thickBot="1" x14ac:dyDescent="0.3">
      <c r="B5" s="1094" t="s">
        <v>892</v>
      </c>
      <c r="C5" s="1097" t="s">
        <v>893</v>
      </c>
      <c r="D5" s="1098"/>
      <c r="E5" s="1099"/>
      <c r="F5" s="1100" t="s">
        <v>894</v>
      </c>
      <c r="G5" s="1102" t="s">
        <v>895</v>
      </c>
      <c r="H5" s="1100" t="s">
        <v>896</v>
      </c>
    </row>
    <row r="6" spans="2:9" ht="32.25" thickBot="1" x14ac:dyDescent="0.3">
      <c r="B6" s="1095"/>
      <c r="C6" s="342" t="s">
        <v>897</v>
      </c>
      <c r="D6" s="343" t="s">
        <v>898</v>
      </c>
      <c r="E6" s="344" t="s">
        <v>787</v>
      </c>
      <c r="F6" s="1101"/>
      <c r="G6" s="1103"/>
      <c r="H6" s="1101"/>
    </row>
    <row r="7" spans="2:9" ht="16.5" thickBot="1" x14ac:dyDescent="0.3">
      <c r="B7" s="1096"/>
      <c r="C7" s="345" t="s">
        <v>671</v>
      </c>
      <c r="D7" s="346" t="s">
        <v>672</v>
      </c>
      <c r="E7" s="347" t="s">
        <v>899</v>
      </c>
      <c r="F7" s="347" t="s">
        <v>868</v>
      </c>
      <c r="G7" s="347" t="s">
        <v>900</v>
      </c>
      <c r="H7" s="1104"/>
    </row>
    <row r="8" spans="2:9" x14ac:dyDescent="0.25">
      <c r="B8" s="348" t="s">
        <v>901</v>
      </c>
      <c r="C8" s="349"/>
      <c r="D8" s="350"/>
      <c r="E8" s="351">
        <f>+C8+D8</f>
        <v>0</v>
      </c>
      <c r="F8" s="352"/>
      <c r="G8" s="350">
        <f>+F8-E8</f>
        <v>0</v>
      </c>
      <c r="H8" s="353"/>
    </row>
    <row r="9" spans="2:9" x14ac:dyDescent="0.25">
      <c r="B9" s="348" t="s">
        <v>902</v>
      </c>
      <c r="C9" s="349"/>
      <c r="D9" s="350"/>
      <c r="E9" s="351">
        <f>+C9+D9</f>
        <v>0</v>
      </c>
      <c r="F9" s="352"/>
      <c r="G9" s="350">
        <f>+F9-E9</f>
        <v>0</v>
      </c>
      <c r="H9" s="353"/>
    </row>
    <row r="10" spans="2:9" x14ac:dyDescent="0.25">
      <c r="B10" s="348" t="s">
        <v>903</v>
      </c>
      <c r="C10" s="349"/>
      <c r="D10" s="350"/>
      <c r="E10" s="351">
        <f>+C10+D10</f>
        <v>0</v>
      </c>
      <c r="F10" s="352"/>
      <c r="G10" s="350">
        <f>+F10-E10</f>
        <v>0</v>
      </c>
      <c r="H10" s="353"/>
    </row>
    <row r="11" spans="2:9" ht="16.5" thickBot="1" x14ac:dyDescent="0.3">
      <c r="B11" s="348" t="s">
        <v>904</v>
      </c>
      <c r="C11" s="349"/>
      <c r="D11" s="350"/>
      <c r="E11" s="351">
        <f>+C11+D11</f>
        <v>0</v>
      </c>
      <c r="F11" s="352"/>
      <c r="G11" s="350">
        <f>+F11-E11</f>
        <v>0</v>
      </c>
      <c r="H11" s="353"/>
    </row>
    <row r="12" spans="2:9" ht="16.5" thickBot="1" x14ac:dyDescent="0.3">
      <c r="B12" s="354" t="s">
        <v>905</v>
      </c>
      <c r="C12" s="355">
        <f>SUM(C8:C11)</f>
        <v>0</v>
      </c>
      <c r="D12" s="356">
        <f>SUM(D8:D11)</f>
        <v>0</v>
      </c>
      <c r="E12" s="355">
        <f>SUM(E8:E11)</f>
        <v>0</v>
      </c>
      <c r="F12" s="357">
        <f>SUM(F8:F11)</f>
        <v>0</v>
      </c>
      <c r="G12" s="356">
        <f>SUM(G8:G11)</f>
        <v>0</v>
      </c>
      <c r="H12" s="358"/>
    </row>
    <row r="14" spans="2:9" x14ac:dyDescent="0.25">
      <c r="B14" s="359" t="s">
        <v>205</v>
      </c>
    </row>
    <row r="15" spans="2:9" x14ac:dyDescent="0.25">
      <c r="B15" s="359" t="s">
        <v>906</v>
      </c>
    </row>
    <row r="16" spans="2:9" x14ac:dyDescent="0.25">
      <c r="B16" s="359" t="s">
        <v>907</v>
      </c>
    </row>
    <row r="17" spans="2:8" x14ac:dyDescent="0.25">
      <c r="B17" s="359"/>
    </row>
    <row r="18" spans="2:8" ht="31.5" customHeight="1" x14ac:dyDescent="0.25">
      <c r="B18" s="1105" t="s">
        <v>908</v>
      </c>
      <c r="C18" s="1105"/>
      <c r="D18" s="1105"/>
      <c r="E18" s="1105"/>
      <c r="F18" s="1105"/>
      <c r="G18" s="1105"/>
      <c r="H18" s="1105"/>
    </row>
    <row r="19" spans="2:8" ht="9.75" customHeight="1" x14ac:dyDescent="0.25"/>
    <row r="20" spans="2:8" x14ac:dyDescent="0.25">
      <c r="B20" s="1093" t="s">
        <v>909</v>
      </c>
      <c r="C20" s="1093"/>
      <c r="D20" s="1093"/>
      <c r="E20" s="1093"/>
      <c r="F20" s="1093"/>
      <c r="G20" s="1093"/>
      <c r="H20" s="1093"/>
    </row>
    <row r="21" spans="2:8" x14ac:dyDescent="0.25">
      <c r="B21" s="1093"/>
      <c r="C21" s="1093"/>
      <c r="D21" s="1093"/>
      <c r="E21" s="1093"/>
      <c r="F21" s="1093"/>
      <c r="G21" s="1093"/>
      <c r="H21" s="1093"/>
    </row>
    <row r="22" spans="2:8" x14ac:dyDescent="0.25">
      <c r="B22" s="1093"/>
      <c r="C22" s="1093"/>
      <c r="D22" s="1093"/>
      <c r="E22" s="1093"/>
      <c r="F22" s="1093"/>
      <c r="G22" s="1093"/>
      <c r="H22" s="1093"/>
    </row>
  </sheetData>
  <mergeCells count="8">
    <mergeCell ref="B2:H2"/>
    <mergeCell ref="B20:H22"/>
    <mergeCell ref="B5:B7"/>
    <mergeCell ref="C5:E5"/>
    <mergeCell ref="F5:F6"/>
    <mergeCell ref="G5:G6"/>
    <mergeCell ref="H5:H7"/>
    <mergeCell ref="B18:H18"/>
  </mergeCells>
  <printOptions horizontalCentered="1"/>
  <pageMargins left="0.70866141732283472" right="0.70866141732283472" top="0.74803149606299213" bottom="0.74803149606299213" header="0.31496062992125984" footer="0.31496062992125984"/>
  <pageSetup paperSize="9" scale="88" orientation="landscape" r:id="rId1"/>
  <headerFooter>
    <oddHeader>&amp;RAnexo à Circular 
Série A 
N.º 1409</oddHeader>
  </headerFooter>
  <ignoredErrors>
    <ignoredError sqref="C7:G7"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4"/>
  <dimension ref="A1:O182"/>
  <sheetViews>
    <sheetView showGridLines="0" zoomScale="92" zoomScaleNormal="92" zoomScaleSheetLayoutView="100" workbookViewId="0"/>
  </sheetViews>
  <sheetFormatPr defaultColWidth="0" defaultRowHeight="15" x14ac:dyDescent="0.25"/>
  <cols>
    <col min="1" max="1" width="4.5703125" customWidth="1"/>
    <col min="2" max="2" width="15.42578125" customWidth="1"/>
    <col min="3" max="5" width="6" customWidth="1"/>
    <col min="6" max="6" width="98.140625" customWidth="1"/>
    <col min="7" max="7" width="7.5703125" customWidth="1"/>
    <col min="8" max="8" width="1.5703125" hidden="1" customWidth="1"/>
    <col min="9" max="10" width="9.140625" hidden="1" customWidth="1"/>
    <col min="11" max="11" width="6.5703125" hidden="1" customWidth="1"/>
    <col min="12" max="12" width="3" hidden="1" customWidth="1"/>
    <col min="13" max="15" width="0" hidden="1" customWidth="1"/>
    <col min="16" max="16384" width="9.140625" hidden="1"/>
  </cols>
  <sheetData>
    <row r="1" spans="2:15" s="279" customFormat="1" ht="15" customHeight="1" x14ac:dyDescent="0.35">
      <c r="D1" s="423"/>
      <c r="E1" s="423"/>
      <c r="F1" s="423"/>
      <c r="G1" s="423"/>
      <c r="H1" s="423"/>
      <c r="I1" s="423"/>
      <c r="J1" s="423"/>
      <c r="K1" s="423"/>
      <c r="L1" s="424"/>
      <c r="M1" s="425"/>
      <c r="N1" s="425"/>
      <c r="O1" s="425"/>
    </row>
    <row r="2" spans="2:15" s="279" customFormat="1" ht="18" customHeight="1" x14ac:dyDescent="0.3">
      <c r="B2" s="1106" t="s">
        <v>910</v>
      </c>
      <c r="C2" s="1106"/>
      <c r="D2" s="1106"/>
      <c r="E2" s="1106"/>
      <c r="F2" s="1106"/>
      <c r="G2" s="620"/>
      <c r="H2" s="426"/>
      <c r="I2" s="426"/>
      <c r="J2" s="426"/>
      <c r="K2" s="426"/>
      <c r="L2" s="426"/>
      <c r="M2" s="425"/>
      <c r="N2" s="425"/>
      <c r="O2" s="425"/>
    </row>
    <row r="3" spans="2:15" ht="21" x14ac:dyDescent="0.35">
      <c r="B3" s="1107" t="s">
        <v>911</v>
      </c>
      <c r="C3" s="1107"/>
      <c r="D3" s="1107"/>
      <c r="E3" s="1107"/>
      <c r="F3" s="1107"/>
      <c r="G3" s="423"/>
    </row>
    <row r="4" spans="2:15" ht="9" customHeight="1" x14ac:dyDescent="0.25">
      <c r="C4" s="280"/>
      <c r="D4" s="427"/>
      <c r="E4" s="427"/>
      <c r="F4" s="427"/>
      <c r="G4" s="428"/>
    </row>
    <row r="5" spans="2:15" ht="28.5" customHeight="1" x14ac:dyDescent="0.25">
      <c r="B5" s="429" t="s">
        <v>912</v>
      </c>
      <c r="C5" s="430" t="s">
        <v>913</v>
      </c>
      <c r="D5" s="430" t="s">
        <v>914</v>
      </c>
      <c r="E5" s="430" t="s">
        <v>915</v>
      </c>
      <c r="F5" s="431" t="s">
        <v>916</v>
      </c>
    </row>
    <row r="6" spans="2:15" x14ac:dyDescent="0.25">
      <c r="B6" s="432" t="s">
        <v>917</v>
      </c>
      <c r="C6" s="433">
        <v>3</v>
      </c>
      <c r="D6" s="433">
        <v>0</v>
      </c>
      <c r="E6" s="434">
        <v>0</v>
      </c>
      <c r="F6" s="435" t="s">
        <v>918</v>
      </c>
    </row>
    <row r="7" spans="2:15" x14ac:dyDescent="0.25">
      <c r="B7" s="436" t="s">
        <v>919</v>
      </c>
      <c r="C7" s="437">
        <v>3</v>
      </c>
      <c r="D7" s="437">
        <v>1</v>
      </c>
      <c r="E7" s="437">
        <v>0</v>
      </c>
      <c r="F7" s="438" t="s">
        <v>920</v>
      </c>
    </row>
    <row r="8" spans="2:15" x14ac:dyDescent="0.25">
      <c r="B8" s="439" t="s">
        <v>921</v>
      </c>
      <c r="C8" s="440">
        <v>3</v>
      </c>
      <c r="D8" s="440">
        <v>1</v>
      </c>
      <c r="E8" s="441">
        <v>1</v>
      </c>
      <c r="F8" s="442" t="s">
        <v>922</v>
      </c>
    </row>
    <row r="9" spans="2:15" x14ac:dyDescent="0.25">
      <c r="B9" s="439" t="s">
        <v>923</v>
      </c>
      <c r="C9" s="440" t="s">
        <v>924</v>
      </c>
      <c r="D9" s="440" t="s">
        <v>924</v>
      </c>
      <c r="E9" s="441" t="s">
        <v>924</v>
      </c>
      <c r="F9" s="442" t="s">
        <v>788</v>
      </c>
    </row>
    <row r="10" spans="2:15" x14ac:dyDescent="0.25">
      <c r="B10" s="439" t="s">
        <v>925</v>
      </c>
      <c r="C10" s="440">
        <v>3</v>
      </c>
      <c r="D10" s="440">
        <v>1</v>
      </c>
      <c r="E10" s="441">
        <v>3</v>
      </c>
      <c r="F10" s="442" t="s">
        <v>926</v>
      </c>
    </row>
    <row r="11" spans="2:15" x14ac:dyDescent="0.25">
      <c r="B11" s="439" t="s">
        <v>923</v>
      </c>
      <c r="C11" s="440" t="s">
        <v>924</v>
      </c>
      <c r="D11" s="440" t="s">
        <v>924</v>
      </c>
      <c r="E11" s="441" t="s">
        <v>924</v>
      </c>
      <c r="F11" s="442" t="s">
        <v>788</v>
      </c>
    </row>
    <row r="12" spans="2:15" x14ac:dyDescent="0.25">
      <c r="B12" s="439" t="s">
        <v>927</v>
      </c>
      <c r="C12" s="440">
        <v>3</v>
      </c>
      <c r="D12" s="440">
        <v>1</v>
      </c>
      <c r="E12" s="443">
        <v>6</v>
      </c>
      <c r="F12" s="442" t="s">
        <v>928</v>
      </c>
      <c r="I12" s="444"/>
    </row>
    <row r="13" spans="2:15" x14ac:dyDescent="0.25">
      <c r="B13" s="439" t="s">
        <v>929</v>
      </c>
      <c r="C13" s="440">
        <v>3</v>
      </c>
      <c r="D13" s="440">
        <v>1</v>
      </c>
      <c r="E13" s="443">
        <v>7</v>
      </c>
      <c r="F13" s="442" t="s">
        <v>930</v>
      </c>
    </row>
    <row r="14" spans="2:15" x14ac:dyDescent="0.25">
      <c r="B14" s="439" t="s">
        <v>931</v>
      </c>
      <c r="C14" s="440">
        <v>3</v>
      </c>
      <c r="D14" s="440">
        <v>1</v>
      </c>
      <c r="E14" s="443">
        <v>8</v>
      </c>
      <c r="F14" s="442" t="s">
        <v>932</v>
      </c>
    </row>
    <row r="15" spans="2:15" x14ac:dyDescent="0.25">
      <c r="B15" s="439" t="s">
        <v>933</v>
      </c>
      <c r="C15" s="440">
        <v>3</v>
      </c>
      <c r="D15" s="440">
        <v>1</v>
      </c>
      <c r="E15" s="441">
        <v>9</v>
      </c>
      <c r="F15" s="442" t="s">
        <v>934</v>
      </c>
    </row>
    <row r="16" spans="2:15" x14ac:dyDescent="0.25">
      <c r="B16" s="439" t="s">
        <v>935</v>
      </c>
      <c r="C16" s="440">
        <v>3</v>
      </c>
      <c r="D16" s="440">
        <v>1</v>
      </c>
      <c r="E16" s="441" t="s">
        <v>936</v>
      </c>
      <c r="F16" s="442" t="s">
        <v>937</v>
      </c>
      <c r="G16" s="450"/>
    </row>
    <row r="17" spans="2:7" x14ac:dyDescent="0.25">
      <c r="B17" s="439" t="s">
        <v>938</v>
      </c>
      <c r="C17" s="440">
        <v>3</v>
      </c>
      <c r="D17" s="440">
        <v>1</v>
      </c>
      <c r="E17" s="441" t="s">
        <v>939</v>
      </c>
      <c r="F17" s="442" t="s">
        <v>940</v>
      </c>
      <c r="G17" s="621"/>
    </row>
    <row r="18" spans="2:7" x14ac:dyDescent="0.25">
      <c r="B18" s="439" t="s">
        <v>941</v>
      </c>
      <c r="C18" s="440">
        <v>3</v>
      </c>
      <c r="D18" s="440">
        <v>1</v>
      </c>
      <c r="E18" s="441" t="s">
        <v>942</v>
      </c>
      <c r="F18" s="442" t="s">
        <v>943</v>
      </c>
      <c r="G18" s="621"/>
    </row>
    <row r="19" spans="2:7" x14ac:dyDescent="0.25">
      <c r="B19" s="439" t="s">
        <v>944</v>
      </c>
      <c r="C19" s="440">
        <v>3</v>
      </c>
      <c r="D19" s="440">
        <v>1</v>
      </c>
      <c r="E19" s="441" t="s">
        <v>945</v>
      </c>
      <c r="F19" s="442" t="s">
        <v>946</v>
      </c>
      <c r="G19" s="621"/>
    </row>
    <row r="20" spans="2:7" x14ac:dyDescent="0.25">
      <c r="B20" s="439" t="s">
        <v>947</v>
      </c>
      <c r="C20" s="440">
        <v>3</v>
      </c>
      <c r="D20" s="440">
        <v>1</v>
      </c>
      <c r="E20" s="441" t="s">
        <v>948</v>
      </c>
      <c r="F20" s="442" t="s">
        <v>949</v>
      </c>
      <c r="G20" s="621"/>
    </row>
    <row r="21" spans="2:7" x14ac:dyDescent="0.25">
      <c r="B21" s="439" t="s">
        <v>950</v>
      </c>
      <c r="C21" s="440">
        <v>3</v>
      </c>
      <c r="D21" s="440">
        <v>1</v>
      </c>
      <c r="E21" s="443" t="s">
        <v>951</v>
      </c>
      <c r="F21" s="442" t="s">
        <v>952</v>
      </c>
      <c r="G21" s="621"/>
    </row>
    <row r="22" spans="2:7" x14ac:dyDescent="0.25">
      <c r="B22" s="439" t="s">
        <v>953</v>
      </c>
      <c r="C22" s="440">
        <v>3</v>
      </c>
      <c r="D22" s="440">
        <v>1</v>
      </c>
      <c r="E22" s="443" t="s">
        <v>954</v>
      </c>
      <c r="F22" s="442" t="s">
        <v>955</v>
      </c>
      <c r="G22" s="621"/>
    </row>
    <row r="23" spans="2:7" x14ac:dyDescent="0.25">
      <c r="B23" s="439" t="s">
        <v>956</v>
      </c>
      <c r="C23" s="440">
        <v>3</v>
      </c>
      <c r="D23" s="440">
        <v>1</v>
      </c>
      <c r="E23" s="443" t="s">
        <v>957</v>
      </c>
      <c r="F23" s="442" t="s">
        <v>958</v>
      </c>
      <c r="G23" s="621"/>
    </row>
    <row r="24" spans="2:7" x14ac:dyDescent="0.25">
      <c r="B24" s="439" t="s">
        <v>959</v>
      </c>
      <c r="C24" s="440">
        <v>3</v>
      </c>
      <c r="D24" s="440">
        <v>1</v>
      </c>
      <c r="E24" s="443" t="s">
        <v>960</v>
      </c>
      <c r="F24" s="442" t="s">
        <v>961</v>
      </c>
      <c r="G24" s="621" t="s">
        <v>962</v>
      </c>
    </row>
    <row r="25" spans="2:7" x14ac:dyDescent="0.25">
      <c r="B25" s="436" t="s">
        <v>963</v>
      </c>
      <c r="C25" s="437">
        <v>3</v>
      </c>
      <c r="D25" s="437">
        <v>2</v>
      </c>
      <c r="E25" s="437">
        <v>0</v>
      </c>
      <c r="F25" s="438" t="s">
        <v>964</v>
      </c>
    </row>
    <row r="26" spans="2:7" x14ac:dyDescent="0.25">
      <c r="B26" s="439" t="s">
        <v>965</v>
      </c>
      <c r="C26" s="440">
        <v>3</v>
      </c>
      <c r="D26" s="440">
        <v>2</v>
      </c>
      <c r="E26" s="441">
        <v>1</v>
      </c>
      <c r="F26" s="442" t="s">
        <v>964</v>
      </c>
    </row>
    <row r="27" spans="2:7" x14ac:dyDescent="0.25">
      <c r="B27" s="439" t="s">
        <v>923</v>
      </c>
      <c r="C27" s="440" t="s">
        <v>924</v>
      </c>
      <c r="D27" s="440" t="s">
        <v>924</v>
      </c>
      <c r="E27" s="441" t="s">
        <v>924</v>
      </c>
      <c r="F27" s="442" t="s">
        <v>788</v>
      </c>
    </row>
    <row r="28" spans="2:7" x14ac:dyDescent="0.25">
      <c r="B28" s="436" t="s">
        <v>966</v>
      </c>
      <c r="C28" s="437">
        <v>3</v>
      </c>
      <c r="D28" s="437">
        <v>3</v>
      </c>
      <c r="E28" s="437">
        <v>0</v>
      </c>
      <c r="F28" s="438" t="s">
        <v>967</v>
      </c>
    </row>
    <row r="29" spans="2:7" x14ac:dyDescent="0.25">
      <c r="B29" s="439" t="s">
        <v>968</v>
      </c>
      <c r="C29" s="440">
        <v>3</v>
      </c>
      <c r="D29" s="440">
        <v>3</v>
      </c>
      <c r="E29" s="441">
        <v>1</v>
      </c>
      <c r="F29" s="442" t="s">
        <v>967</v>
      </c>
    </row>
    <row r="30" spans="2:7" x14ac:dyDescent="0.25">
      <c r="B30" s="439">
        <v>332</v>
      </c>
      <c r="C30" s="440">
        <v>3</v>
      </c>
      <c r="D30" s="440">
        <v>3</v>
      </c>
      <c r="E30" s="441">
        <v>2</v>
      </c>
      <c r="F30" s="442" t="s">
        <v>969</v>
      </c>
    </row>
    <row r="31" spans="2:7" x14ac:dyDescent="0.25">
      <c r="B31" s="439" t="s">
        <v>923</v>
      </c>
      <c r="C31" s="440" t="s">
        <v>924</v>
      </c>
      <c r="D31" s="440" t="s">
        <v>924</v>
      </c>
      <c r="E31" s="441" t="s">
        <v>924</v>
      </c>
      <c r="F31" s="442" t="s">
        <v>788</v>
      </c>
    </row>
    <row r="32" spans="2:7" x14ac:dyDescent="0.25">
      <c r="B32" s="436">
        <v>340</v>
      </c>
      <c r="C32" s="437">
        <v>3</v>
      </c>
      <c r="D32" s="437">
        <v>4</v>
      </c>
      <c r="E32" s="437">
        <v>0</v>
      </c>
      <c r="F32" s="438" t="s">
        <v>970</v>
      </c>
      <c r="G32" s="280"/>
    </row>
    <row r="33" spans="2:7" x14ac:dyDescent="0.25">
      <c r="B33" s="439">
        <v>341</v>
      </c>
      <c r="C33" s="440">
        <v>3</v>
      </c>
      <c r="D33" s="440">
        <v>4</v>
      </c>
      <c r="E33" s="441">
        <v>1</v>
      </c>
      <c r="F33" s="442" t="s">
        <v>971</v>
      </c>
      <c r="G33" s="621"/>
    </row>
    <row r="34" spans="2:7" x14ac:dyDescent="0.25">
      <c r="B34" s="439">
        <v>342</v>
      </c>
      <c r="C34" s="440">
        <v>3</v>
      </c>
      <c r="D34" s="440">
        <v>4</v>
      </c>
      <c r="E34" s="441">
        <v>2</v>
      </c>
      <c r="F34" s="442" t="s">
        <v>972</v>
      </c>
      <c r="G34" s="621"/>
    </row>
    <row r="35" spans="2:7" x14ac:dyDescent="0.25">
      <c r="B35" s="439" t="s">
        <v>923</v>
      </c>
      <c r="C35" s="440" t="s">
        <v>924</v>
      </c>
      <c r="D35" s="440" t="s">
        <v>924</v>
      </c>
      <c r="E35" s="441" t="s">
        <v>924</v>
      </c>
      <c r="F35" s="442" t="s">
        <v>788</v>
      </c>
      <c r="G35" s="427"/>
    </row>
    <row r="36" spans="2:7" x14ac:dyDescent="0.25">
      <c r="B36" s="436" t="s">
        <v>973</v>
      </c>
      <c r="C36" s="437">
        <v>3</v>
      </c>
      <c r="D36" s="437">
        <v>5</v>
      </c>
      <c r="E36" s="437">
        <v>0</v>
      </c>
      <c r="F36" s="438" t="s">
        <v>974</v>
      </c>
    </row>
    <row r="37" spans="2:7" x14ac:dyDescent="0.25">
      <c r="B37" s="439" t="s">
        <v>975</v>
      </c>
      <c r="C37" s="440">
        <v>3</v>
      </c>
      <c r="D37" s="440">
        <v>5</v>
      </c>
      <c r="E37" s="441">
        <v>1</v>
      </c>
      <c r="F37" s="442" t="s">
        <v>976</v>
      </c>
    </row>
    <row r="38" spans="2:7" x14ac:dyDescent="0.25">
      <c r="B38" s="439" t="s">
        <v>977</v>
      </c>
      <c r="C38" s="440">
        <v>3</v>
      </c>
      <c r="D38" s="440">
        <v>5</v>
      </c>
      <c r="E38" s="441">
        <v>2</v>
      </c>
      <c r="F38" s="442" t="s">
        <v>978</v>
      </c>
    </row>
    <row r="39" spans="2:7" x14ac:dyDescent="0.25">
      <c r="B39" s="439" t="s">
        <v>979</v>
      </c>
      <c r="C39" s="440">
        <v>3</v>
      </c>
      <c r="D39" s="440">
        <v>5</v>
      </c>
      <c r="E39" s="441">
        <v>3</v>
      </c>
      <c r="F39" s="442" t="s">
        <v>980</v>
      </c>
    </row>
    <row r="40" spans="2:7" x14ac:dyDescent="0.25">
      <c r="B40" s="439" t="s">
        <v>981</v>
      </c>
      <c r="C40" s="440">
        <v>3</v>
      </c>
      <c r="D40" s="440">
        <v>5</v>
      </c>
      <c r="E40" s="441">
        <v>4</v>
      </c>
      <c r="F40" s="442" t="s">
        <v>982</v>
      </c>
    </row>
    <row r="41" spans="2:7" x14ac:dyDescent="0.25">
      <c r="B41" s="439" t="s">
        <v>983</v>
      </c>
      <c r="C41" s="440">
        <v>3</v>
      </c>
      <c r="D41" s="440">
        <v>5</v>
      </c>
      <c r="E41" s="441">
        <v>5</v>
      </c>
      <c r="F41" s="442" t="s">
        <v>984</v>
      </c>
    </row>
    <row r="42" spans="2:7" x14ac:dyDescent="0.25">
      <c r="B42" s="439" t="s">
        <v>985</v>
      </c>
      <c r="C42" s="440">
        <v>3</v>
      </c>
      <c r="D42" s="440">
        <v>5</v>
      </c>
      <c r="E42" s="441">
        <v>6</v>
      </c>
      <c r="F42" s="442" t="s">
        <v>986</v>
      </c>
    </row>
    <row r="43" spans="2:7" x14ac:dyDescent="0.25">
      <c r="B43" s="439" t="s">
        <v>987</v>
      </c>
      <c r="C43" s="440">
        <v>3</v>
      </c>
      <c r="D43" s="440">
        <v>5</v>
      </c>
      <c r="E43" s="441">
        <v>7</v>
      </c>
      <c r="F43" s="442" t="s">
        <v>988</v>
      </c>
    </row>
    <row r="44" spans="2:7" x14ac:dyDescent="0.25">
      <c r="B44" s="439" t="s">
        <v>989</v>
      </c>
      <c r="C44" s="440">
        <v>3</v>
      </c>
      <c r="D44" s="440">
        <v>5</v>
      </c>
      <c r="E44" s="441">
        <v>8</v>
      </c>
      <c r="F44" s="442" t="s">
        <v>990</v>
      </c>
    </row>
    <row r="45" spans="2:7" ht="15" customHeight="1" x14ac:dyDescent="0.25">
      <c r="B45" s="439" t="s">
        <v>991</v>
      </c>
      <c r="C45" s="440">
        <v>3</v>
      </c>
      <c r="D45" s="440">
        <v>5</v>
      </c>
      <c r="E45" s="441">
        <v>9</v>
      </c>
      <c r="F45" s="445" t="s">
        <v>992</v>
      </c>
    </row>
    <row r="46" spans="2:7" x14ac:dyDescent="0.25">
      <c r="B46" s="436" t="s">
        <v>993</v>
      </c>
      <c r="C46" s="437">
        <v>3</v>
      </c>
      <c r="D46" s="437">
        <v>6</v>
      </c>
      <c r="E46" s="437">
        <v>0</v>
      </c>
      <c r="F46" s="438" t="s">
        <v>994</v>
      </c>
    </row>
    <row r="47" spans="2:7" x14ac:dyDescent="0.25">
      <c r="B47" s="439" t="s">
        <v>995</v>
      </c>
      <c r="C47" s="440">
        <v>3</v>
      </c>
      <c r="D47" s="440">
        <v>6</v>
      </c>
      <c r="E47" s="441">
        <v>1</v>
      </c>
      <c r="F47" s="442" t="s">
        <v>996</v>
      </c>
    </row>
    <row r="48" spans="2:7" x14ac:dyDescent="0.25">
      <c r="B48" s="439" t="s">
        <v>997</v>
      </c>
      <c r="C48" s="440">
        <v>3</v>
      </c>
      <c r="D48" s="440">
        <v>6</v>
      </c>
      <c r="E48" s="441">
        <v>2</v>
      </c>
      <c r="F48" s="442" t="s">
        <v>998</v>
      </c>
    </row>
    <row r="49" spans="2:6" x14ac:dyDescent="0.25">
      <c r="B49" s="439" t="s">
        <v>999</v>
      </c>
      <c r="C49" s="440">
        <v>3</v>
      </c>
      <c r="D49" s="440">
        <v>6</v>
      </c>
      <c r="E49" s="441">
        <v>3</v>
      </c>
      <c r="F49" s="442" t="s">
        <v>1000</v>
      </c>
    </row>
    <row r="50" spans="2:6" x14ac:dyDescent="0.25">
      <c r="B50" s="439" t="s">
        <v>1001</v>
      </c>
      <c r="C50" s="440">
        <v>3</v>
      </c>
      <c r="D50" s="440">
        <v>6</v>
      </c>
      <c r="E50" s="441">
        <v>4</v>
      </c>
      <c r="F50" s="442" t="s">
        <v>1002</v>
      </c>
    </row>
    <row r="51" spans="2:6" x14ac:dyDescent="0.25">
      <c r="B51" s="439" t="s">
        <v>1003</v>
      </c>
      <c r="C51" s="440">
        <v>3</v>
      </c>
      <c r="D51" s="440">
        <v>6</v>
      </c>
      <c r="E51" s="441">
        <v>5</v>
      </c>
      <c r="F51" s="442" t="s">
        <v>1004</v>
      </c>
    </row>
    <row r="52" spans="2:6" x14ac:dyDescent="0.25">
      <c r="B52" s="439" t="s">
        <v>1005</v>
      </c>
      <c r="C52" s="440">
        <v>3</v>
      </c>
      <c r="D52" s="440">
        <v>6</v>
      </c>
      <c r="E52" s="441">
        <v>6</v>
      </c>
      <c r="F52" s="442" t="s">
        <v>1006</v>
      </c>
    </row>
    <row r="53" spans="2:6" x14ac:dyDescent="0.25">
      <c r="B53" s="439" t="s">
        <v>1007</v>
      </c>
      <c r="C53" s="440">
        <v>3</v>
      </c>
      <c r="D53" s="440">
        <v>6</v>
      </c>
      <c r="E53" s="441">
        <v>7</v>
      </c>
      <c r="F53" s="442" t="s">
        <v>1008</v>
      </c>
    </row>
    <row r="54" spans="2:6" x14ac:dyDescent="0.25">
      <c r="B54" s="439" t="s">
        <v>1009</v>
      </c>
      <c r="C54" s="440">
        <v>3</v>
      </c>
      <c r="D54" s="440">
        <v>6</v>
      </c>
      <c r="E54" s="441">
        <v>8</v>
      </c>
      <c r="F54" s="442" t="s">
        <v>1010</v>
      </c>
    </row>
    <row r="55" spans="2:6" ht="15" customHeight="1" x14ac:dyDescent="0.25">
      <c r="B55" s="439" t="s">
        <v>1011</v>
      </c>
      <c r="C55" s="440">
        <v>3</v>
      </c>
      <c r="D55" s="440">
        <v>6</v>
      </c>
      <c r="E55" s="441">
        <v>9</v>
      </c>
      <c r="F55" s="445" t="s">
        <v>1012</v>
      </c>
    </row>
    <row r="56" spans="2:6" x14ac:dyDescent="0.25">
      <c r="B56" s="436" t="s">
        <v>1013</v>
      </c>
      <c r="C56" s="437">
        <v>3</v>
      </c>
      <c r="D56" s="437">
        <v>7</v>
      </c>
      <c r="E56" s="437">
        <v>0</v>
      </c>
      <c r="F56" s="438" t="s">
        <v>1014</v>
      </c>
    </row>
    <row r="57" spans="2:6" x14ac:dyDescent="0.25">
      <c r="B57" s="439" t="s">
        <v>1015</v>
      </c>
      <c r="C57" s="440">
        <v>3</v>
      </c>
      <c r="D57" s="440">
        <v>7</v>
      </c>
      <c r="E57" s="441">
        <v>1</v>
      </c>
      <c r="F57" s="442" t="s">
        <v>1016</v>
      </c>
    </row>
    <row r="58" spans="2:6" x14ac:dyDescent="0.25">
      <c r="B58" s="439" t="s">
        <v>1017</v>
      </c>
      <c r="C58" s="440">
        <v>3</v>
      </c>
      <c r="D58" s="440">
        <v>7</v>
      </c>
      <c r="E58" s="441">
        <v>2</v>
      </c>
      <c r="F58" s="442" t="s">
        <v>1018</v>
      </c>
    </row>
    <row r="59" spans="2:6" x14ac:dyDescent="0.25">
      <c r="B59" s="439" t="s">
        <v>1019</v>
      </c>
      <c r="C59" s="440">
        <v>3</v>
      </c>
      <c r="D59" s="440">
        <v>7</v>
      </c>
      <c r="E59" s="441">
        <v>3</v>
      </c>
      <c r="F59" s="442" t="s">
        <v>1020</v>
      </c>
    </row>
    <row r="60" spans="2:6" x14ac:dyDescent="0.25">
      <c r="B60" s="439" t="s">
        <v>1021</v>
      </c>
      <c r="C60" s="440">
        <v>3</v>
      </c>
      <c r="D60" s="440">
        <v>7</v>
      </c>
      <c r="E60" s="441">
        <v>4</v>
      </c>
      <c r="F60" s="442" t="s">
        <v>1022</v>
      </c>
    </row>
    <row r="61" spans="2:6" x14ac:dyDescent="0.25">
      <c r="B61" s="439" t="s">
        <v>923</v>
      </c>
      <c r="C61" s="440" t="s">
        <v>924</v>
      </c>
      <c r="D61" s="440" t="s">
        <v>924</v>
      </c>
      <c r="E61" s="441" t="s">
        <v>924</v>
      </c>
      <c r="F61" s="442" t="s">
        <v>788</v>
      </c>
    </row>
    <row r="62" spans="2:6" x14ac:dyDescent="0.25">
      <c r="B62" s="436" t="s">
        <v>923</v>
      </c>
      <c r="C62" s="437" t="s">
        <v>924</v>
      </c>
      <c r="D62" s="437" t="s">
        <v>924</v>
      </c>
      <c r="E62" s="437" t="s">
        <v>924</v>
      </c>
      <c r="F62" s="438" t="s">
        <v>788</v>
      </c>
    </row>
    <row r="63" spans="2:6" x14ac:dyDescent="0.25">
      <c r="B63" s="446" t="s">
        <v>1023</v>
      </c>
      <c r="C63" s="447">
        <v>4</v>
      </c>
      <c r="D63" s="447">
        <v>0</v>
      </c>
      <c r="E63" s="448">
        <v>0</v>
      </c>
      <c r="F63" s="449" t="s">
        <v>1024</v>
      </c>
    </row>
    <row r="64" spans="2:6" x14ac:dyDescent="0.25">
      <c r="B64" s="436" t="s">
        <v>1025</v>
      </c>
      <c r="C64" s="437">
        <v>4</v>
      </c>
      <c r="D64" s="437">
        <v>1</v>
      </c>
      <c r="E64" s="437">
        <v>0</v>
      </c>
      <c r="F64" s="438" t="s">
        <v>1026</v>
      </c>
    </row>
    <row r="65" spans="2:9" x14ac:dyDescent="0.25">
      <c r="B65" s="439" t="s">
        <v>1027</v>
      </c>
      <c r="C65" s="440">
        <v>4</v>
      </c>
      <c r="D65" s="440">
        <v>1</v>
      </c>
      <c r="E65" s="441">
        <v>1</v>
      </c>
      <c r="F65" s="442" t="s">
        <v>1028</v>
      </c>
    </row>
    <row r="66" spans="2:9" x14ac:dyDescent="0.25">
      <c r="B66" s="439" t="s">
        <v>1029</v>
      </c>
      <c r="C66" s="440">
        <v>4</v>
      </c>
      <c r="D66" s="440">
        <v>1</v>
      </c>
      <c r="E66" s="443">
        <v>2</v>
      </c>
      <c r="F66" s="442" t="s">
        <v>1030</v>
      </c>
    </row>
    <row r="67" spans="2:9" x14ac:dyDescent="0.25">
      <c r="B67" s="439" t="s">
        <v>1031</v>
      </c>
      <c r="C67" s="440">
        <v>4</v>
      </c>
      <c r="D67" s="440">
        <v>1</v>
      </c>
      <c r="E67" s="443">
        <v>3</v>
      </c>
      <c r="F67" s="442" t="s">
        <v>1032</v>
      </c>
    </row>
    <row r="68" spans="2:9" x14ac:dyDescent="0.25">
      <c r="B68" s="439" t="s">
        <v>1033</v>
      </c>
      <c r="C68" s="440">
        <v>4</v>
      </c>
      <c r="D68" s="440">
        <v>1</v>
      </c>
      <c r="E68" s="443">
        <v>4</v>
      </c>
      <c r="F68" s="442" t="s">
        <v>1034</v>
      </c>
    </row>
    <row r="69" spans="2:9" x14ac:dyDescent="0.25">
      <c r="B69" s="439" t="s">
        <v>1035</v>
      </c>
      <c r="C69" s="440">
        <v>4</v>
      </c>
      <c r="D69" s="440">
        <v>1</v>
      </c>
      <c r="E69" s="443">
        <v>5</v>
      </c>
      <c r="F69" s="442" t="s">
        <v>1036</v>
      </c>
    </row>
    <row r="70" spans="2:9" x14ac:dyDescent="0.25">
      <c r="B70" s="439" t="s">
        <v>1037</v>
      </c>
      <c r="C70" s="440">
        <v>4</v>
      </c>
      <c r="D70" s="440">
        <v>1</v>
      </c>
      <c r="E70" s="443">
        <v>6</v>
      </c>
      <c r="F70" s="442" t="s">
        <v>1038</v>
      </c>
    </row>
    <row r="71" spans="2:9" x14ac:dyDescent="0.25">
      <c r="B71" s="439" t="s">
        <v>1039</v>
      </c>
      <c r="C71" s="440">
        <v>4</v>
      </c>
      <c r="D71" s="440">
        <v>1</v>
      </c>
      <c r="E71" s="443">
        <v>7</v>
      </c>
      <c r="F71" s="442" t="s">
        <v>1040</v>
      </c>
    </row>
    <row r="72" spans="2:9" x14ac:dyDescent="0.25">
      <c r="B72" s="439" t="s">
        <v>1041</v>
      </c>
      <c r="C72" s="440">
        <v>4</v>
      </c>
      <c r="D72" s="440">
        <v>1</v>
      </c>
      <c r="E72" s="443">
        <v>8</v>
      </c>
      <c r="F72" s="442" t="s">
        <v>1042</v>
      </c>
    </row>
    <row r="73" spans="2:9" x14ac:dyDescent="0.25">
      <c r="B73" s="439" t="s">
        <v>1043</v>
      </c>
      <c r="C73" s="440">
        <v>4</v>
      </c>
      <c r="D73" s="440">
        <v>1</v>
      </c>
      <c r="E73" s="443" t="s">
        <v>1044</v>
      </c>
      <c r="F73" s="442" t="s">
        <v>1045</v>
      </c>
      <c r="G73" s="622"/>
      <c r="H73" s="450"/>
      <c r="I73" s="450"/>
    </row>
    <row r="74" spans="2:9" x14ac:dyDescent="0.25">
      <c r="B74" s="439" t="s">
        <v>923</v>
      </c>
      <c r="C74" s="440" t="s">
        <v>924</v>
      </c>
      <c r="D74" s="440" t="s">
        <v>924</v>
      </c>
      <c r="E74" s="443" t="s">
        <v>924</v>
      </c>
      <c r="F74" s="442" t="s">
        <v>788</v>
      </c>
    </row>
    <row r="75" spans="2:9" x14ac:dyDescent="0.25">
      <c r="B75" s="436" t="s">
        <v>1046</v>
      </c>
      <c r="C75" s="437">
        <v>4</v>
      </c>
      <c r="D75" s="437">
        <v>2</v>
      </c>
      <c r="E75" s="437">
        <v>0</v>
      </c>
      <c r="F75" s="438" t="s">
        <v>1047</v>
      </c>
    </row>
    <row r="76" spans="2:9" x14ac:dyDescent="0.25">
      <c r="B76" s="439" t="s">
        <v>1048</v>
      </c>
      <c r="C76" s="440">
        <v>4</v>
      </c>
      <c r="D76" s="441">
        <v>2</v>
      </c>
      <c r="E76" s="441">
        <v>1</v>
      </c>
      <c r="F76" s="442" t="s">
        <v>1049</v>
      </c>
    </row>
    <row r="77" spans="2:9" x14ac:dyDescent="0.25">
      <c r="B77" s="439" t="s">
        <v>1050</v>
      </c>
      <c r="C77" s="440">
        <v>4</v>
      </c>
      <c r="D77" s="441">
        <v>2</v>
      </c>
      <c r="E77" s="441">
        <v>2</v>
      </c>
      <c r="F77" s="442" t="s">
        <v>1051</v>
      </c>
    </row>
    <row r="78" spans="2:9" x14ac:dyDescent="0.25">
      <c r="B78" s="439" t="s">
        <v>1052</v>
      </c>
      <c r="C78" s="440">
        <v>4</v>
      </c>
      <c r="D78" s="441">
        <v>2</v>
      </c>
      <c r="E78" s="441">
        <v>3</v>
      </c>
      <c r="F78" s="442" t="s">
        <v>1053</v>
      </c>
    </row>
    <row r="79" spans="2:9" x14ac:dyDescent="0.25">
      <c r="B79" s="439" t="s">
        <v>923</v>
      </c>
      <c r="C79" s="440" t="s">
        <v>924</v>
      </c>
      <c r="D79" s="441" t="s">
        <v>924</v>
      </c>
      <c r="E79" s="441" t="s">
        <v>924</v>
      </c>
      <c r="F79" s="442" t="s">
        <v>788</v>
      </c>
    </row>
    <row r="80" spans="2:9" x14ac:dyDescent="0.25">
      <c r="B80" s="436" t="s">
        <v>1054</v>
      </c>
      <c r="C80" s="437">
        <v>4</v>
      </c>
      <c r="D80" s="437">
        <v>3</v>
      </c>
      <c r="E80" s="437">
        <v>0</v>
      </c>
      <c r="F80" s="438" t="s">
        <v>1055</v>
      </c>
    </row>
    <row r="81" spans="2:7" x14ac:dyDescent="0.25">
      <c r="B81" s="439" t="s">
        <v>1056</v>
      </c>
      <c r="C81" s="440">
        <v>4</v>
      </c>
      <c r="D81" s="441">
        <v>3</v>
      </c>
      <c r="E81" s="441">
        <v>1</v>
      </c>
      <c r="F81" s="442" t="s">
        <v>1057</v>
      </c>
    </row>
    <row r="82" spans="2:7" x14ac:dyDescent="0.25">
      <c r="B82" s="439" t="s">
        <v>1058</v>
      </c>
      <c r="C82" s="440">
        <v>4</v>
      </c>
      <c r="D82" s="441">
        <v>3</v>
      </c>
      <c r="E82" s="441">
        <v>2</v>
      </c>
      <c r="F82" s="442" t="s">
        <v>1059</v>
      </c>
    </row>
    <row r="83" spans="2:7" x14ac:dyDescent="0.25">
      <c r="B83" s="439" t="s">
        <v>1060</v>
      </c>
      <c r="C83" s="440">
        <v>4</v>
      </c>
      <c r="D83" s="441">
        <v>3</v>
      </c>
      <c r="E83" s="441">
        <v>3</v>
      </c>
      <c r="F83" s="442" t="s">
        <v>1061</v>
      </c>
    </row>
    <row r="84" spans="2:7" x14ac:dyDescent="0.25">
      <c r="B84" s="439">
        <v>434</v>
      </c>
      <c r="C84" s="440">
        <v>4</v>
      </c>
      <c r="D84" s="443">
        <v>3</v>
      </c>
      <c r="E84" s="443">
        <v>4</v>
      </c>
      <c r="F84" s="442" t="s">
        <v>1062</v>
      </c>
      <c r="G84" s="450"/>
    </row>
    <row r="85" spans="2:7" x14ac:dyDescent="0.25">
      <c r="B85" s="439" t="s">
        <v>923</v>
      </c>
      <c r="C85" s="440" t="s">
        <v>924</v>
      </c>
      <c r="D85" s="443" t="s">
        <v>924</v>
      </c>
      <c r="E85" s="443" t="s">
        <v>924</v>
      </c>
      <c r="F85" s="442" t="s">
        <v>788</v>
      </c>
    </row>
    <row r="86" spans="2:7" x14ac:dyDescent="0.25">
      <c r="B86" s="459" t="s">
        <v>1063</v>
      </c>
      <c r="C86" s="460">
        <v>4</v>
      </c>
      <c r="D86" s="460">
        <v>4</v>
      </c>
      <c r="E86" s="460">
        <v>0</v>
      </c>
      <c r="F86" s="461" t="s">
        <v>1064</v>
      </c>
    </row>
    <row r="87" spans="2:7" x14ac:dyDescent="0.25">
      <c r="B87" s="439" t="s">
        <v>1065</v>
      </c>
      <c r="C87" s="440">
        <v>4</v>
      </c>
      <c r="D87" s="443">
        <v>4</v>
      </c>
      <c r="E87" s="443">
        <v>1</v>
      </c>
      <c r="F87" s="442" t="s">
        <v>1066</v>
      </c>
    </row>
    <row r="88" spans="2:7" x14ac:dyDescent="0.25">
      <c r="B88" s="439" t="s">
        <v>1067</v>
      </c>
      <c r="C88" s="440">
        <v>4</v>
      </c>
      <c r="D88" s="443">
        <v>4</v>
      </c>
      <c r="E88" s="443">
        <v>2</v>
      </c>
      <c r="F88" s="442" t="s">
        <v>1068</v>
      </c>
    </row>
    <row r="89" spans="2:7" x14ac:dyDescent="0.25">
      <c r="B89" s="439" t="s">
        <v>1069</v>
      </c>
      <c r="C89" s="440">
        <v>4</v>
      </c>
      <c r="D89" s="443">
        <v>4</v>
      </c>
      <c r="E89" s="443">
        <v>3</v>
      </c>
      <c r="F89" s="442" t="s">
        <v>1070</v>
      </c>
    </row>
    <row r="90" spans="2:7" x14ac:dyDescent="0.25">
      <c r="B90" s="439" t="s">
        <v>1071</v>
      </c>
      <c r="C90" s="440">
        <v>4</v>
      </c>
      <c r="D90" s="443">
        <v>4</v>
      </c>
      <c r="E90" s="443">
        <v>4</v>
      </c>
      <c r="F90" s="442" t="s">
        <v>1072</v>
      </c>
    </row>
    <row r="91" spans="2:7" x14ac:dyDescent="0.25">
      <c r="B91" s="439" t="s">
        <v>1073</v>
      </c>
      <c r="C91" s="440">
        <v>4</v>
      </c>
      <c r="D91" s="443">
        <v>4</v>
      </c>
      <c r="E91" s="443">
        <v>5</v>
      </c>
      <c r="F91" s="442" t="s">
        <v>1074</v>
      </c>
    </row>
    <row r="92" spans="2:7" x14ac:dyDescent="0.25">
      <c r="B92" s="439" t="s">
        <v>1075</v>
      </c>
      <c r="C92" s="440">
        <v>4</v>
      </c>
      <c r="D92" s="443">
        <v>4</v>
      </c>
      <c r="E92" s="443">
        <v>6</v>
      </c>
      <c r="F92" s="442" t="s">
        <v>1076</v>
      </c>
    </row>
    <row r="93" spans="2:7" x14ac:dyDescent="0.25">
      <c r="B93" s="439" t="s">
        <v>1077</v>
      </c>
      <c r="C93" s="440">
        <v>4</v>
      </c>
      <c r="D93" s="443">
        <v>4</v>
      </c>
      <c r="E93" s="443">
        <v>7</v>
      </c>
      <c r="F93" s="442" t="s">
        <v>1078</v>
      </c>
    </row>
    <row r="94" spans="2:7" x14ac:dyDescent="0.25">
      <c r="B94" s="439" t="s">
        <v>1079</v>
      </c>
      <c r="C94" s="440">
        <v>4</v>
      </c>
      <c r="D94" s="443">
        <v>4</v>
      </c>
      <c r="E94" s="443">
        <v>8</v>
      </c>
      <c r="F94" s="442" t="s">
        <v>1080</v>
      </c>
    </row>
    <row r="95" spans="2:7" x14ac:dyDescent="0.25">
      <c r="B95" s="439" t="s">
        <v>1081</v>
      </c>
      <c r="C95" s="440">
        <v>4</v>
      </c>
      <c r="D95" s="443">
        <v>4</v>
      </c>
      <c r="E95" s="443">
        <v>9</v>
      </c>
      <c r="F95" s="442" t="s">
        <v>1082</v>
      </c>
    </row>
    <row r="96" spans="2:7" x14ac:dyDescent="0.25">
      <c r="B96" s="439" t="s">
        <v>1083</v>
      </c>
      <c r="C96" s="440">
        <v>4</v>
      </c>
      <c r="D96" s="443">
        <v>4</v>
      </c>
      <c r="E96" s="443" t="s">
        <v>1044</v>
      </c>
      <c r="F96" s="442" t="s">
        <v>1084</v>
      </c>
      <c r="G96" s="450"/>
    </row>
    <row r="97" spans="2:7" x14ac:dyDescent="0.25">
      <c r="B97" s="439" t="s">
        <v>1085</v>
      </c>
      <c r="C97" s="440">
        <v>4</v>
      </c>
      <c r="D97" s="443">
        <v>4</v>
      </c>
      <c r="E97" s="443" t="s">
        <v>936</v>
      </c>
      <c r="F97" s="442" t="s">
        <v>1086</v>
      </c>
      <c r="G97" s="450"/>
    </row>
    <row r="98" spans="2:7" x14ac:dyDescent="0.25">
      <c r="B98" s="436" t="s">
        <v>1087</v>
      </c>
      <c r="C98" s="437">
        <v>4</v>
      </c>
      <c r="D98" s="437">
        <v>5</v>
      </c>
      <c r="E98" s="437">
        <v>0</v>
      </c>
      <c r="F98" s="438" t="s">
        <v>1088</v>
      </c>
    </row>
    <row r="99" spans="2:7" x14ac:dyDescent="0.25">
      <c r="B99" s="439" t="s">
        <v>1089</v>
      </c>
      <c r="C99" s="440">
        <v>4</v>
      </c>
      <c r="D99" s="441">
        <v>5</v>
      </c>
      <c r="E99" s="441">
        <v>1</v>
      </c>
      <c r="F99" s="442" t="s">
        <v>1090</v>
      </c>
    </row>
    <row r="100" spans="2:7" x14ac:dyDescent="0.25">
      <c r="B100" s="439" t="s">
        <v>1091</v>
      </c>
      <c r="C100" s="440">
        <v>4</v>
      </c>
      <c r="D100" s="441">
        <v>5</v>
      </c>
      <c r="E100" s="441">
        <v>2</v>
      </c>
      <c r="F100" s="442" t="s">
        <v>1092</v>
      </c>
    </row>
    <row r="101" spans="2:7" x14ac:dyDescent="0.25">
      <c r="B101" s="439" t="s">
        <v>923</v>
      </c>
      <c r="C101" s="440" t="s">
        <v>924</v>
      </c>
      <c r="D101" s="441" t="s">
        <v>924</v>
      </c>
      <c r="E101" s="441" t="s">
        <v>924</v>
      </c>
      <c r="F101" s="442" t="s">
        <v>788</v>
      </c>
    </row>
    <row r="102" spans="2:7" x14ac:dyDescent="0.25">
      <c r="B102" s="436" t="s">
        <v>1093</v>
      </c>
      <c r="C102" s="437">
        <v>4</v>
      </c>
      <c r="D102" s="437">
        <v>6</v>
      </c>
      <c r="E102" s="437">
        <v>0</v>
      </c>
      <c r="F102" s="438" t="s">
        <v>1094</v>
      </c>
    </row>
    <row r="103" spans="2:7" x14ac:dyDescent="0.25">
      <c r="B103" s="439" t="s">
        <v>1095</v>
      </c>
      <c r="C103" s="451">
        <v>4</v>
      </c>
      <c r="D103" s="452">
        <v>6</v>
      </c>
      <c r="E103" s="452">
        <v>1</v>
      </c>
      <c r="F103" s="442" t="s">
        <v>1096</v>
      </c>
    </row>
    <row r="104" spans="2:7" x14ac:dyDescent="0.25">
      <c r="B104" s="439" t="s">
        <v>1097</v>
      </c>
      <c r="C104" s="451">
        <v>4</v>
      </c>
      <c r="D104" s="452">
        <v>6</v>
      </c>
      <c r="E104" s="452">
        <v>2</v>
      </c>
      <c r="F104" s="442" t="s">
        <v>1098</v>
      </c>
    </row>
    <row r="105" spans="2:7" x14ac:dyDescent="0.25">
      <c r="B105" s="453" t="s">
        <v>923</v>
      </c>
      <c r="C105" s="454" t="s">
        <v>924</v>
      </c>
      <c r="D105" s="455" t="s">
        <v>924</v>
      </c>
      <c r="E105" s="455" t="s">
        <v>924</v>
      </c>
      <c r="F105" s="456" t="s">
        <v>788</v>
      </c>
    </row>
    <row r="106" spans="2:7" x14ac:dyDescent="0.25">
      <c r="B106" s="436" t="s">
        <v>1099</v>
      </c>
      <c r="C106" s="437">
        <v>4</v>
      </c>
      <c r="D106" s="437">
        <v>7</v>
      </c>
      <c r="E106" s="437">
        <v>0</v>
      </c>
      <c r="F106" s="438" t="s">
        <v>1100</v>
      </c>
    </row>
    <row r="107" spans="2:7" x14ac:dyDescent="0.25">
      <c r="B107" s="442" t="s">
        <v>1101</v>
      </c>
      <c r="C107" s="440">
        <v>4</v>
      </c>
      <c r="D107" s="443">
        <v>7</v>
      </c>
      <c r="E107" s="443">
        <v>1</v>
      </c>
      <c r="F107" s="442" t="s">
        <v>1100</v>
      </c>
    </row>
    <row r="108" spans="2:7" x14ac:dyDescent="0.25">
      <c r="B108" s="442" t="s">
        <v>923</v>
      </c>
      <c r="C108" s="440" t="s">
        <v>924</v>
      </c>
      <c r="D108" s="443" t="s">
        <v>924</v>
      </c>
      <c r="E108" s="443" t="s">
        <v>924</v>
      </c>
      <c r="F108" s="442" t="s">
        <v>788</v>
      </c>
    </row>
    <row r="109" spans="2:7" x14ac:dyDescent="0.25">
      <c r="B109" s="436" t="s">
        <v>1102</v>
      </c>
      <c r="C109" s="437">
        <v>4</v>
      </c>
      <c r="D109" s="437">
        <v>8</v>
      </c>
      <c r="E109" s="437">
        <v>0</v>
      </c>
      <c r="F109" s="438" t="s">
        <v>1103</v>
      </c>
    </row>
    <row r="110" spans="2:7" x14ac:dyDescent="0.25">
      <c r="B110" s="439" t="s">
        <v>1104</v>
      </c>
      <c r="C110" s="443">
        <v>4</v>
      </c>
      <c r="D110" s="440">
        <v>8</v>
      </c>
      <c r="E110" s="443">
        <v>1</v>
      </c>
      <c r="F110" s="457" t="s">
        <v>1105</v>
      </c>
    </row>
    <row r="111" spans="2:7" x14ac:dyDescent="0.25">
      <c r="B111" s="439" t="s">
        <v>1106</v>
      </c>
      <c r="C111" s="443">
        <v>4</v>
      </c>
      <c r="D111" s="440">
        <v>8</v>
      </c>
      <c r="E111" s="443">
        <v>2</v>
      </c>
      <c r="F111" s="457" t="s">
        <v>1107</v>
      </c>
    </row>
    <row r="112" spans="2:7" x14ac:dyDescent="0.25">
      <c r="B112" s="442">
        <v>483</v>
      </c>
      <c r="C112" s="440">
        <v>4</v>
      </c>
      <c r="D112" s="443">
        <v>8</v>
      </c>
      <c r="E112" s="443">
        <v>3</v>
      </c>
      <c r="F112" s="442" t="s">
        <v>1108</v>
      </c>
    </row>
    <row r="113" spans="2:11" x14ac:dyDescent="0.25">
      <c r="B113" s="442">
        <v>484</v>
      </c>
      <c r="C113" s="440">
        <v>4</v>
      </c>
      <c r="D113" s="443">
        <v>8</v>
      </c>
      <c r="E113" s="443">
        <v>4</v>
      </c>
      <c r="F113" s="442" t="s">
        <v>1109</v>
      </c>
      <c r="G113" s="458"/>
    </row>
    <row r="114" spans="2:11" x14ac:dyDescent="0.25">
      <c r="B114" s="439" t="s">
        <v>1110</v>
      </c>
      <c r="C114" s="443">
        <v>4</v>
      </c>
      <c r="D114" s="440">
        <v>8</v>
      </c>
      <c r="E114" s="443">
        <v>6</v>
      </c>
      <c r="F114" s="457" t="s">
        <v>1111</v>
      </c>
    </row>
    <row r="115" spans="2:11" x14ac:dyDescent="0.25">
      <c r="B115" s="439" t="s">
        <v>1112</v>
      </c>
      <c r="C115" s="443">
        <v>4</v>
      </c>
      <c r="D115" s="440">
        <v>8</v>
      </c>
      <c r="E115" s="443">
        <v>7</v>
      </c>
      <c r="F115" s="457" t="s">
        <v>1113</v>
      </c>
    </row>
    <row r="116" spans="2:11" x14ac:dyDescent="0.25">
      <c r="B116" s="439" t="s">
        <v>1114</v>
      </c>
      <c r="C116" s="443">
        <v>4</v>
      </c>
      <c r="D116" s="440">
        <v>8</v>
      </c>
      <c r="E116" s="441">
        <v>8</v>
      </c>
      <c r="F116" s="442" t="s">
        <v>1115</v>
      </c>
    </row>
    <row r="117" spans="2:11" x14ac:dyDescent="0.25">
      <c r="B117" s="439" t="s">
        <v>1116</v>
      </c>
      <c r="C117" s="443">
        <v>4</v>
      </c>
      <c r="D117" s="440">
        <v>8</v>
      </c>
      <c r="E117" s="441" t="s">
        <v>1044</v>
      </c>
      <c r="F117" s="457" t="s">
        <v>1117</v>
      </c>
    </row>
    <row r="118" spans="2:11" x14ac:dyDescent="0.25">
      <c r="B118" s="439" t="s">
        <v>1118</v>
      </c>
      <c r="C118" s="443">
        <v>4</v>
      </c>
      <c r="D118" s="440">
        <v>8</v>
      </c>
      <c r="E118" s="441" t="s">
        <v>936</v>
      </c>
      <c r="F118" s="457" t="s">
        <v>1119</v>
      </c>
      <c r="G118" s="458"/>
      <c r="H118" s="458"/>
      <c r="I118" s="458"/>
      <c r="J118" s="458"/>
      <c r="K118" s="458"/>
    </row>
    <row r="119" spans="2:11" x14ac:dyDescent="0.25">
      <c r="B119" s="439" t="s">
        <v>1120</v>
      </c>
      <c r="C119" s="443">
        <v>4</v>
      </c>
      <c r="D119" s="440">
        <v>8</v>
      </c>
      <c r="E119" s="441" t="s">
        <v>939</v>
      </c>
      <c r="F119" s="457" t="s">
        <v>1121</v>
      </c>
    </row>
    <row r="120" spans="2:11" x14ac:dyDescent="0.25">
      <c r="B120" s="439" t="s">
        <v>1122</v>
      </c>
      <c r="C120" s="443">
        <v>4</v>
      </c>
      <c r="D120" s="440">
        <v>8</v>
      </c>
      <c r="E120" s="441" t="s">
        <v>942</v>
      </c>
      <c r="F120" s="457" t="s">
        <v>1123</v>
      </c>
      <c r="G120" s="450"/>
    </row>
    <row r="121" spans="2:11" x14ac:dyDescent="0.25">
      <c r="B121" s="613"/>
      <c r="C121" s="614"/>
      <c r="D121" s="615"/>
      <c r="E121" s="616"/>
      <c r="F121" s="617"/>
      <c r="G121" s="450"/>
    </row>
    <row r="122" spans="2:11" x14ac:dyDescent="0.25">
      <c r="B122" s="613"/>
      <c r="C122" s="614"/>
      <c r="D122" s="615"/>
      <c r="E122" s="616"/>
      <c r="F122" s="617"/>
      <c r="G122" s="450"/>
    </row>
    <row r="123" spans="2:11" x14ac:dyDescent="0.25">
      <c r="B123" s="459" t="s">
        <v>1124</v>
      </c>
      <c r="C123" s="460">
        <v>4</v>
      </c>
      <c r="D123" s="460">
        <v>9</v>
      </c>
      <c r="E123" s="460">
        <v>1</v>
      </c>
      <c r="F123" s="461" t="s">
        <v>1125</v>
      </c>
    </row>
    <row r="124" spans="2:11" x14ac:dyDescent="0.25">
      <c r="B124" s="439" t="s">
        <v>1126</v>
      </c>
      <c r="C124" s="443">
        <v>4</v>
      </c>
      <c r="D124" s="440">
        <v>9</v>
      </c>
      <c r="E124" s="441">
        <v>1</v>
      </c>
      <c r="F124" s="457" t="s">
        <v>1125</v>
      </c>
    </row>
    <row r="125" spans="2:11" x14ac:dyDescent="0.25">
      <c r="B125" s="439">
        <v>492</v>
      </c>
      <c r="C125" s="443">
        <v>4</v>
      </c>
      <c r="D125" s="440">
        <v>9</v>
      </c>
      <c r="E125" s="443">
        <v>2</v>
      </c>
      <c r="F125" s="457" t="s">
        <v>1127</v>
      </c>
      <c r="G125" s="450"/>
    </row>
    <row r="126" spans="2:11" x14ac:dyDescent="0.25">
      <c r="B126" s="436" t="s">
        <v>923</v>
      </c>
      <c r="C126" s="437" t="s">
        <v>924</v>
      </c>
      <c r="D126" s="437" t="s">
        <v>924</v>
      </c>
      <c r="E126" s="437" t="s">
        <v>924</v>
      </c>
      <c r="F126" s="438" t="s">
        <v>788</v>
      </c>
    </row>
    <row r="127" spans="2:11" x14ac:dyDescent="0.25">
      <c r="B127" s="446" t="s">
        <v>1128</v>
      </c>
      <c r="C127" s="447">
        <v>5</v>
      </c>
      <c r="D127" s="447">
        <v>0</v>
      </c>
      <c r="E127" s="448">
        <v>0</v>
      </c>
      <c r="F127" s="449" t="s">
        <v>1129</v>
      </c>
    </row>
    <row r="128" spans="2:11" x14ac:dyDescent="0.25">
      <c r="B128" s="436" t="s">
        <v>1130</v>
      </c>
      <c r="C128" s="437">
        <v>5</v>
      </c>
      <c r="D128" s="437">
        <v>1</v>
      </c>
      <c r="E128" s="437">
        <v>0</v>
      </c>
      <c r="F128" s="438" t="s">
        <v>1131</v>
      </c>
    </row>
    <row r="129" spans="2:7" x14ac:dyDescent="0.25">
      <c r="B129" s="439" t="s">
        <v>1132</v>
      </c>
      <c r="C129" s="443">
        <v>5</v>
      </c>
      <c r="D129" s="440">
        <v>1</v>
      </c>
      <c r="E129" s="441">
        <v>1</v>
      </c>
      <c r="F129" s="442" t="s">
        <v>1133</v>
      </c>
    </row>
    <row r="130" spans="2:7" x14ac:dyDescent="0.25">
      <c r="B130" s="439" t="s">
        <v>1134</v>
      </c>
      <c r="C130" s="443">
        <v>5</v>
      </c>
      <c r="D130" s="440">
        <v>1</v>
      </c>
      <c r="E130" s="441">
        <v>2</v>
      </c>
      <c r="F130" s="442" t="s">
        <v>1135</v>
      </c>
    </row>
    <row r="131" spans="2:7" x14ac:dyDescent="0.25">
      <c r="B131" s="439" t="s">
        <v>1136</v>
      </c>
      <c r="C131" s="443">
        <v>5</v>
      </c>
      <c r="D131" s="440">
        <v>1</v>
      </c>
      <c r="E131" s="441">
        <v>3</v>
      </c>
      <c r="F131" s="442" t="s">
        <v>1137</v>
      </c>
    </row>
    <row r="132" spans="2:7" x14ac:dyDescent="0.25">
      <c r="B132" s="439" t="s">
        <v>1138</v>
      </c>
      <c r="C132" s="443">
        <v>5</v>
      </c>
      <c r="D132" s="440">
        <v>1</v>
      </c>
      <c r="E132" s="441">
        <v>4</v>
      </c>
      <c r="F132" s="442" t="s">
        <v>1139</v>
      </c>
    </row>
    <row r="133" spans="2:7" x14ac:dyDescent="0.25">
      <c r="B133" s="439">
        <v>515</v>
      </c>
      <c r="C133" s="443">
        <v>5</v>
      </c>
      <c r="D133" s="440">
        <v>1</v>
      </c>
      <c r="E133" s="441">
        <v>5</v>
      </c>
      <c r="F133" s="442" t="s">
        <v>1140</v>
      </c>
      <c r="G133" s="621"/>
    </row>
    <row r="134" spans="2:7" x14ac:dyDescent="0.25">
      <c r="B134" s="439" t="s">
        <v>923</v>
      </c>
      <c r="C134" s="443" t="s">
        <v>924</v>
      </c>
      <c r="D134" s="440" t="s">
        <v>924</v>
      </c>
      <c r="E134" s="441" t="s">
        <v>924</v>
      </c>
      <c r="F134" s="442" t="s">
        <v>788</v>
      </c>
    </row>
    <row r="135" spans="2:7" x14ac:dyDescent="0.25">
      <c r="B135" s="436" t="s">
        <v>1141</v>
      </c>
      <c r="C135" s="437">
        <v>5</v>
      </c>
      <c r="D135" s="437">
        <v>2</v>
      </c>
      <c r="E135" s="437">
        <v>0</v>
      </c>
      <c r="F135" s="438" t="s">
        <v>1142</v>
      </c>
    </row>
    <row r="136" spans="2:7" x14ac:dyDescent="0.25">
      <c r="B136" s="439" t="s">
        <v>1143</v>
      </c>
      <c r="C136" s="443">
        <v>5</v>
      </c>
      <c r="D136" s="440">
        <v>2</v>
      </c>
      <c r="E136" s="441">
        <v>1</v>
      </c>
      <c r="F136" s="442" t="s">
        <v>1144</v>
      </c>
    </row>
    <row r="137" spans="2:7" x14ac:dyDescent="0.25">
      <c r="B137" s="439" t="s">
        <v>1145</v>
      </c>
      <c r="C137" s="443">
        <v>5</v>
      </c>
      <c r="D137" s="440">
        <v>2</v>
      </c>
      <c r="E137" s="441">
        <v>2</v>
      </c>
      <c r="F137" s="442" t="s">
        <v>1146</v>
      </c>
    </row>
    <row r="138" spans="2:7" ht="27.75" customHeight="1" x14ac:dyDescent="0.25">
      <c r="B138" s="439" t="s">
        <v>1147</v>
      </c>
      <c r="C138" s="443">
        <v>5</v>
      </c>
      <c r="D138" s="440">
        <v>2</v>
      </c>
      <c r="E138" s="441">
        <v>3</v>
      </c>
      <c r="F138" s="445" t="s">
        <v>1148</v>
      </c>
    </row>
    <row r="139" spans="2:7" x14ac:dyDescent="0.25">
      <c r="B139" s="439" t="s">
        <v>923</v>
      </c>
      <c r="C139" s="443" t="s">
        <v>924</v>
      </c>
      <c r="D139" s="440" t="s">
        <v>924</v>
      </c>
      <c r="E139" s="441" t="s">
        <v>924</v>
      </c>
      <c r="F139" s="445" t="s">
        <v>788</v>
      </c>
    </row>
    <row r="140" spans="2:7" x14ac:dyDescent="0.25">
      <c r="B140" s="436" t="s">
        <v>1149</v>
      </c>
      <c r="C140" s="437">
        <v>5</v>
      </c>
      <c r="D140" s="437">
        <v>3</v>
      </c>
      <c r="E140" s="437">
        <v>0</v>
      </c>
      <c r="F140" s="438" t="s">
        <v>1150</v>
      </c>
    </row>
    <row r="141" spans="2:7" ht="15" customHeight="1" x14ac:dyDescent="0.25">
      <c r="B141" s="439" t="s">
        <v>1151</v>
      </c>
      <c r="C141" s="443">
        <v>5</v>
      </c>
      <c r="D141" s="440">
        <v>3</v>
      </c>
      <c r="E141" s="441">
        <v>1</v>
      </c>
      <c r="F141" s="445" t="s">
        <v>1150</v>
      </c>
    </row>
    <row r="142" spans="2:7" ht="15" customHeight="1" x14ac:dyDescent="0.25">
      <c r="B142" s="439">
        <v>532</v>
      </c>
      <c r="C142" s="443">
        <v>5</v>
      </c>
      <c r="D142" s="440">
        <v>3</v>
      </c>
      <c r="E142" s="441">
        <v>2</v>
      </c>
      <c r="F142" s="445" t="s">
        <v>1152</v>
      </c>
    </row>
    <row r="143" spans="2:7" x14ac:dyDescent="0.25">
      <c r="B143" s="439" t="s">
        <v>923</v>
      </c>
      <c r="C143" s="443" t="s">
        <v>924</v>
      </c>
      <c r="D143" s="440" t="s">
        <v>924</v>
      </c>
      <c r="E143" s="441" t="s">
        <v>924</v>
      </c>
      <c r="F143" s="445" t="s">
        <v>788</v>
      </c>
    </row>
    <row r="144" spans="2:7" x14ac:dyDescent="0.25">
      <c r="B144" s="436" t="s">
        <v>1153</v>
      </c>
      <c r="C144" s="437">
        <v>5</v>
      </c>
      <c r="D144" s="437">
        <v>4</v>
      </c>
      <c r="E144" s="437">
        <v>0</v>
      </c>
      <c r="F144" s="438" t="s">
        <v>1154</v>
      </c>
    </row>
    <row r="145" spans="2:7" ht="15" customHeight="1" x14ac:dyDescent="0.25">
      <c r="B145" s="439" t="s">
        <v>1155</v>
      </c>
      <c r="C145" s="443">
        <v>5</v>
      </c>
      <c r="D145" s="440">
        <v>4</v>
      </c>
      <c r="E145" s="441">
        <v>1</v>
      </c>
      <c r="F145" s="445" t="s">
        <v>1154</v>
      </c>
    </row>
    <row r="146" spans="2:7" x14ac:dyDescent="0.25">
      <c r="B146" s="439" t="s">
        <v>923</v>
      </c>
      <c r="C146" s="443" t="s">
        <v>924</v>
      </c>
      <c r="D146" s="440" t="s">
        <v>924</v>
      </c>
      <c r="E146" s="441" t="s">
        <v>924</v>
      </c>
      <c r="F146" s="445" t="s">
        <v>788</v>
      </c>
    </row>
    <row r="147" spans="2:7" x14ac:dyDescent="0.25">
      <c r="B147" s="436" t="s">
        <v>1156</v>
      </c>
      <c r="C147" s="437">
        <v>5</v>
      </c>
      <c r="D147" s="437">
        <v>5</v>
      </c>
      <c r="E147" s="437">
        <v>0</v>
      </c>
      <c r="F147" s="438" t="s">
        <v>1157</v>
      </c>
    </row>
    <row r="148" spans="2:7" ht="15" customHeight="1" x14ac:dyDescent="0.25">
      <c r="B148" s="439" t="s">
        <v>1158</v>
      </c>
      <c r="C148" s="443">
        <v>5</v>
      </c>
      <c r="D148" s="440">
        <v>5</v>
      </c>
      <c r="E148" s="441">
        <v>1</v>
      </c>
      <c r="F148" s="445" t="s">
        <v>1157</v>
      </c>
    </row>
    <row r="149" spans="2:7" ht="15" customHeight="1" x14ac:dyDescent="0.25">
      <c r="B149" s="439">
        <v>552</v>
      </c>
      <c r="C149" s="443">
        <v>5</v>
      </c>
      <c r="D149" s="440">
        <v>5</v>
      </c>
      <c r="E149" s="441">
        <v>2</v>
      </c>
      <c r="F149" s="445" t="s">
        <v>1159</v>
      </c>
    </row>
    <row r="150" spans="2:7" ht="15" customHeight="1" x14ac:dyDescent="0.25">
      <c r="B150" s="439" t="s">
        <v>923</v>
      </c>
      <c r="C150" s="443" t="s">
        <v>924</v>
      </c>
      <c r="D150" s="440" t="s">
        <v>924</v>
      </c>
      <c r="E150" s="441" t="s">
        <v>924</v>
      </c>
      <c r="F150" s="445" t="s">
        <v>788</v>
      </c>
    </row>
    <row r="151" spans="2:7" ht="15" customHeight="1" x14ac:dyDescent="0.25">
      <c r="B151" s="459">
        <v>560</v>
      </c>
      <c r="C151" s="460">
        <v>5</v>
      </c>
      <c r="D151" s="460">
        <v>6</v>
      </c>
      <c r="E151" s="460">
        <v>0</v>
      </c>
      <c r="F151" s="461" t="s">
        <v>1160</v>
      </c>
      <c r="G151" s="450"/>
    </row>
    <row r="152" spans="2:7" ht="15" customHeight="1" x14ac:dyDescent="0.25">
      <c r="B152" s="439">
        <v>561</v>
      </c>
      <c r="C152" s="443">
        <v>5</v>
      </c>
      <c r="D152" s="440">
        <v>6</v>
      </c>
      <c r="E152" s="443">
        <v>1</v>
      </c>
      <c r="F152" s="457" t="s">
        <v>1160</v>
      </c>
      <c r="G152" s="450"/>
    </row>
    <row r="153" spans="2:7" ht="15" customHeight="1" x14ac:dyDescent="0.25">
      <c r="B153" s="439">
        <v>562</v>
      </c>
      <c r="C153" s="443">
        <v>5</v>
      </c>
      <c r="D153" s="440">
        <v>6</v>
      </c>
      <c r="E153" s="443">
        <v>2</v>
      </c>
      <c r="F153" s="457" t="s">
        <v>1161</v>
      </c>
      <c r="G153" s="450"/>
    </row>
    <row r="154" spans="2:7" x14ac:dyDescent="0.25">
      <c r="B154" s="439" t="s">
        <v>923</v>
      </c>
      <c r="C154" s="443" t="s">
        <v>924</v>
      </c>
      <c r="D154" s="440" t="s">
        <v>924</v>
      </c>
      <c r="E154" s="441" t="s">
        <v>924</v>
      </c>
      <c r="F154" s="445" t="s">
        <v>788</v>
      </c>
    </row>
    <row r="155" spans="2:7" x14ac:dyDescent="0.25">
      <c r="B155" s="436" t="s">
        <v>923</v>
      </c>
      <c r="C155" s="437" t="s">
        <v>924</v>
      </c>
      <c r="D155" s="437" t="s">
        <v>924</v>
      </c>
      <c r="E155" s="437" t="s">
        <v>924</v>
      </c>
      <c r="F155" s="438" t="s">
        <v>788</v>
      </c>
    </row>
    <row r="156" spans="2:7" x14ac:dyDescent="0.25">
      <c r="B156" s="446" t="str">
        <f>CONCATENATE(C156,D156,E156,)</f>
        <v>...</v>
      </c>
      <c r="C156" s="447" t="s">
        <v>924</v>
      </c>
      <c r="D156" s="447" t="s">
        <v>924</v>
      </c>
      <c r="E156" s="448" t="s">
        <v>924</v>
      </c>
      <c r="F156" s="449" t="s">
        <v>788</v>
      </c>
    </row>
    <row r="157" spans="2:7" x14ac:dyDescent="0.25">
      <c r="B157" s="446" t="s">
        <v>1162</v>
      </c>
      <c r="C157" s="447">
        <v>7</v>
      </c>
      <c r="D157" s="447">
        <v>0</v>
      </c>
      <c r="E157" s="448">
        <v>0</v>
      </c>
      <c r="F157" s="449" t="s">
        <v>1163</v>
      </c>
    </row>
    <row r="158" spans="2:7" x14ac:dyDescent="0.25">
      <c r="B158" s="436" t="s">
        <v>1164</v>
      </c>
      <c r="C158" s="437">
        <v>7</v>
      </c>
      <c r="D158" s="437">
        <v>1</v>
      </c>
      <c r="E158" s="437">
        <v>0</v>
      </c>
      <c r="F158" s="438" t="s">
        <v>1165</v>
      </c>
    </row>
    <row r="159" spans="2:7" x14ac:dyDescent="0.25">
      <c r="B159" s="439" t="s">
        <v>1166</v>
      </c>
      <c r="C159" s="443">
        <v>7</v>
      </c>
      <c r="D159" s="440">
        <v>1</v>
      </c>
      <c r="E159" s="441">
        <v>1</v>
      </c>
      <c r="F159" s="442" t="s">
        <v>1167</v>
      </c>
    </row>
    <row r="160" spans="2:7" x14ac:dyDescent="0.25">
      <c r="B160" s="439" t="s">
        <v>1168</v>
      </c>
      <c r="C160" s="443">
        <v>7</v>
      </c>
      <c r="D160" s="440">
        <v>1</v>
      </c>
      <c r="E160" s="441">
        <v>2</v>
      </c>
      <c r="F160" s="442" t="s">
        <v>1169</v>
      </c>
    </row>
    <row r="161" spans="1:9" ht="25.5" customHeight="1" x14ac:dyDescent="0.25">
      <c r="B161" s="439" t="s">
        <v>1170</v>
      </c>
      <c r="C161" s="443">
        <v>7</v>
      </c>
      <c r="D161" s="440">
        <v>1</v>
      </c>
      <c r="E161" s="441">
        <v>3</v>
      </c>
      <c r="F161" s="462" t="s">
        <v>1171</v>
      </c>
    </row>
    <row r="162" spans="1:9" x14ac:dyDescent="0.25">
      <c r="B162" s="439" t="s">
        <v>1172</v>
      </c>
      <c r="C162" s="443">
        <v>7</v>
      </c>
      <c r="D162" s="440">
        <v>1</v>
      </c>
      <c r="E162" s="441">
        <v>4</v>
      </c>
      <c r="F162" s="457" t="s">
        <v>1173</v>
      </c>
    </row>
    <row r="163" spans="1:9" x14ac:dyDescent="0.25">
      <c r="B163" s="439" t="s">
        <v>1174</v>
      </c>
      <c r="C163" s="443">
        <v>7</v>
      </c>
      <c r="D163" s="440">
        <v>1</v>
      </c>
      <c r="E163" s="441">
        <v>5</v>
      </c>
      <c r="F163" s="457" t="s">
        <v>1175</v>
      </c>
    </row>
    <row r="164" spans="1:9" ht="28.5" customHeight="1" x14ac:dyDescent="0.25">
      <c r="B164" s="439" t="s">
        <v>1176</v>
      </c>
      <c r="C164" s="443">
        <v>7</v>
      </c>
      <c r="D164" s="440">
        <v>1</v>
      </c>
      <c r="E164" s="441">
        <v>6</v>
      </c>
      <c r="F164" s="462" t="s">
        <v>1177</v>
      </c>
    </row>
    <row r="165" spans="1:9" x14ac:dyDescent="0.25">
      <c r="B165" s="439">
        <v>717</v>
      </c>
      <c r="C165" s="443">
        <v>7</v>
      </c>
      <c r="D165" s="440">
        <v>1</v>
      </c>
      <c r="E165" s="441">
        <v>7</v>
      </c>
      <c r="F165" s="462" t="s">
        <v>1178</v>
      </c>
      <c r="G165" s="621"/>
    </row>
    <row r="166" spans="1:9" x14ac:dyDescent="0.25">
      <c r="B166" s="439">
        <v>718</v>
      </c>
      <c r="C166" s="443">
        <v>7</v>
      </c>
      <c r="D166" s="440">
        <v>1</v>
      </c>
      <c r="E166" s="441">
        <v>8</v>
      </c>
      <c r="F166" s="462" t="s">
        <v>1179</v>
      </c>
      <c r="G166" s="621"/>
      <c r="I166" t="s">
        <v>1180</v>
      </c>
    </row>
    <row r="167" spans="1:9" x14ac:dyDescent="0.25">
      <c r="A167" s="444"/>
      <c r="B167" s="439">
        <v>719</v>
      </c>
      <c r="C167" s="443">
        <v>7</v>
      </c>
      <c r="D167" s="440">
        <v>1</v>
      </c>
      <c r="E167" s="443">
        <v>9</v>
      </c>
      <c r="F167" s="462" t="s">
        <v>1181</v>
      </c>
      <c r="G167" s="450"/>
    </row>
    <row r="168" spans="1:9" x14ac:dyDescent="0.25">
      <c r="B168" s="439" t="s">
        <v>923</v>
      </c>
      <c r="C168" s="443" t="s">
        <v>924</v>
      </c>
      <c r="D168" s="440" t="s">
        <v>924</v>
      </c>
      <c r="E168" s="441" t="s">
        <v>924</v>
      </c>
      <c r="F168" s="462" t="s">
        <v>788</v>
      </c>
    </row>
    <row r="169" spans="1:9" x14ac:dyDescent="0.25">
      <c r="B169" s="436" t="s">
        <v>1182</v>
      </c>
      <c r="C169" s="437">
        <v>7</v>
      </c>
      <c r="D169" s="437">
        <v>2</v>
      </c>
      <c r="E169" s="437">
        <v>0</v>
      </c>
      <c r="F169" s="438" t="s">
        <v>1183</v>
      </c>
    </row>
    <row r="170" spans="1:9" ht="30" customHeight="1" x14ac:dyDescent="0.25">
      <c r="B170" s="439" t="s">
        <v>1184</v>
      </c>
      <c r="C170" s="443">
        <v>7</v>
      </c>
      <c r="D170" s="440">
        <v>2</v>
      </c>
      <c r="E170" s="441">
        <v>1</v>
      </c>
      <c r="F170" s="462" t="s">
        <v>1171</v>
      </c>
    </row>
    <row r="171" spans="1:9" x14ac:dyDescent="0.25">
      <c r="B171" s="439" t="s">
        <v>1185</v>
      </c>
      <c r="C171" s="443">
        <v>7</v>
      </c>
      <c r="D171" s="440">
        <v>2</v>
      </c>
      <c r="E171" s="441">
        <v>2</v>
      </c>
      <c r="F171" s="457" t="s">
        <v>1173</v>
      </c>
    </row>
    <row r="172" spans="1:9" x14ac:dyDescent="0.25">
      <c r="B172" s="439" t="s">
        <v>1186</v>
      </c>
      <c r="C172" s="443">
        <v>7</v>
      </c>
      <c r="D172" s="440">
        <v>2</v>
      </c>
      <c r="E172" s="441">
        <v>3</v>
      </c>
      <c r="F172" s="457" t="s">
        <v>1187</v>
      </c>
    </row>
    <row r="173" spans="1:9" x14ac:dyDescent="0.25">
      <c r="B173" s="439" t="s">
        <v>1188</v>
      </c>
      <c r="C173" s="443">
        <v>7</v>
      </c>
      <c r="D173" s="440">
        <v>2</v>
      </c>
      <c r="E173" s="441">
        <v>4</v>
      </c>
      <c r="F173" s="457" t="s">
        <v>1189</v>
      </c>
    </row>
    <row r="174" spans="1:9" x14ac:dyDescent="0.25">
      <c r="B174" s="439" t="s">
        <v>1190</v>
      </c>
      <c r="C174" s="441">
        <v>7</v>
      </c>
      <c r="D174" s="441">
        <v>2</v>
      </c>
      <c r="E174" s="441">
        <v>5</v>
      </c>
      <c r="F174" s="457" t="s">
        <v>1191</v>
      </c>
    </row>
    <row r="175" spans="1:9" ht="32.25" customHeight="1" x14ac:dyDescent="0.25">
      <c r="B175" s="439" t="s">
        <v>1192</v>
      </c>
      <c r="C175" s="443">
        <v>7</v>
      </c>
      <c r="D175" s="440">
        <v>2</v>
      </c>
      <c r="E175" s="441">
        <v>6</v>
      </c>
      <c r="F175" s="462" t="s">
        <v>1177</v>
      </c>
    </row>
    <row r="176" spans="1:9" x14ac:dyDescent="0.25">
      <c r="B176" s="463" t="s">
        <v>923</v>
      </c>
      <c r="C176" s="464" t="s">
        <v>924</v>
      </c>
      <c r="D176" s="451" t="s">
        <v>924</v>
      </c>
      <c r="E176" s="452" t="s">
        <v>924</v>
      </c>
      <c r="F176" s="465" t="s">
        <v>788</v>
      </c>
    </row>
    <row r="177" spans="2:6" x14ac:dyDescent="0.25">
      <c r="B177" s="436" t="s">
        <v>923</v>
      </c>
      <c r="C177" s="437" t="s">
        <v>924</v>
      </c>
      <c r="D177" s="437" t="s">
        <v>924</v>
      </c>
      <c r="E177" s="437" t="s">
        <v>924</v>
      </c>
      <c r="F177" s="438" t="s">
        <v>788</v>
      </c>
    </row>
    <row r="178" spans="2:6" x14ac:dyDescent="0.25">
      <c r="B178" s="446" t="s">
        <v>923</v>
      </c>
      <c r="C178" s="447" t="s">
        <v>924</v>
      </c>
      <c r="D178" s="447" t="s">
        <v>924</v>
      </c>
      <c r="E178" s="448" t="s">
        <v>924</v>
      </c>
      <c r="F178" s="449" t="s">
        <v>788</v>
      </c>
    </row>
    <row r="180" spans="2:6" x14ac:dyDescent="0.25">
      <c r="B180" t="s">
        <v>768</v>
      </c>
    </row>
    <row r="181" spans="2:6" x14ac:dyDescent="0.25">
      <c r="B181" t="s">
        <v>1193</v>
      </c>
    </row>
    <row r="182" spans="2:6" ht="63" customHeight="1" x14ac:dyDescent="0.25">
      <c r="B182" s="1108" t="s">
        <v>1194</v>
      </c>
      <c r="C182" s="1108"/>
      <c r="D182" s="1108"/>
      <c r="E182" s="1108"/>
      <c r="F182" s="1108"/>
    </row>
  </sheetData>
  <mergeCells count="3">
    <mergeCell ref="B2:F2"/>
    <mergeCell ref="B3:F3"/>
    <mergeCell ref="B182:F182"/>
  </mergeCells>
  <printOptions horizontalCentered="1"/>
  <pageMargins left="0.39370078740157483" right="0.39370078740157483" top="0.98425196850393704" bottom="0.39370078740157483" header="0.39370078740157483" footer="0"/>
  <pageSetup paperSize="9" scale="51" fitToHeight="0" orientation="portrait" r:id="rId1"/>
  <headerFooter scaleWithDoc="0">
    <oddHeader>&amp;R&amp;10Anexo à Circular  
Série A N.º 1409</oddHeader>
  </headerFooter>
  <rowBreaks count="1" manualBreakCount="1">
    <brk id="93" min="1" max="6" man="1"/>
  </rowBreaks>
  <ignoredErrors>
    <ignoredError sqref="B168:C178 B25:C29 B134:C141 B143:C148 B31:C120 B154:C166 B123:C124 B6:C20 B126:C133"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6">
    <pageSetUpPr fitToPage="1"/>
  </sheetPr>
  <dimension ref="A1:J44"/>
  <sheetViews>
    <sheetView showGridLines="0" zoomScale="85" zoomScaleNormal="85" workbookViewId="0"/>
  </sheetViews>
  <sheetFormatPr defaultColWidth="0" defaultRowHeight="15.75" x14ac:dyDescent="0.25"/>
  <cols>
    <col min="1" max="1" width="6.85546875" style="298" customWidth="1"/>
    <col min="2" max="2" width="19.140625" style="298" customWidth="1"/>
    <col min="3" max="3" width="78.140625" style="298" bestFit="1" customWidth="1"/>
    <col min="4" max="4" width="17" style="298" customWidth="1"/>
    <col min="5" max="5" width="5.5703125" style="298" customWidth="1"/>
    <col min="6" max="6" width="13.5703125" style="298" bestFit="1" customWidth="1"/>
    <col min="7" max="7" width="20" style="298" customWidth="1"/>
    <col min="8" max="8" width="24" style="298" customWidth="1"/>
    <col min="9" max="10" width="9.140625" style="298" customWidth="1"/>
    <col min="11" max="16384" width="9.140625" style="298" hidden="1"/>
  </cols>
  <sheetData>
    <row r="1" spans="2:8" ht="15" customHeight="1" x14ac:dyDescent="0.25">
      <c r="B1" s="360"/>
      <c r="C1" s="360"/>
      <c r="D1" s="360"/>
      <c r="E1" s="360"/>
      <c r="F1" s="360"/>
      <c r="G1" s="360"/>
      <c r="H1" s="360"/>
    </row>
    <row r="2" spans="2:8" ht="15" customHeight="1" x14ac:dyDescent="0.25">
      <c r="B2" s="360"/>
      <c r="C2" s="360"/>
      <c r="D2" s="360"/>
      <c r="E2" s="360"/>
      <c r="F2" s="360"/>
      <c r="G2" s="360"/>
      <c r="H2" s="360"/>
    </row>
    <row r="3" spans="2:8" ht="15" customHeight="1" x14ac:dyDescent="0.25">
      <c r="B3" s="360"/>
      <c r="C3" s="360"/>
      <c r="D3" s="360"/>
      <c r="E3" s="360"/>
      <c r="F3" s="360"/>
      <c r="G3" s="360"/>
      <c r="H3" s="360"/>
    </row>
    <row r="4" spans="2:8" ht="15" customHeight="1" x14ac:dyDescent="0.25">
      <c r="B4" s="360"/>
      <c r="C4" s="360"/>
      <c r="D4" s="360"/>
      <c r="E4" s="360"/>
      <c r="F4" s="360"/>
      <c r="G4" s="360"/>
      <c r="H4" s="360"/>
    </row>
    <row r="5" spans="2:8" ht="21" customHeight="1" x14ac:dyDescent="0.25">
      <c r="B5" s="1076" t="s">
        <v>30</v>
      </c>
      <c r="C5" s="1076"/>
      <c r="D5" s="1076"/>
      <c r="E5" s="1076"/>
      <c r="F5" s="1076"/>
      <c r="G5" s="1076"/>
      <c r="H5" s="1076"/>
    </row>
    <row r="6" spans="2:8" ht="18.75" customHeight="1" x14ac:dyDescent="0.25">
      <c r="B6" s="1117" t="s">
        <v>1195</v>
      </c>
      <c r="C6" s="1117"/>
      <c r="D6" s="1117"/>
      <c r="E6" s="1117"/>
      <c r="F6" s="1117"/>
      <c r="G6" s="1117"/>
      <c r="H6" s="1117"/>
    </row>
    <row r="7" spans="2:8" x14ac:dyDescent="0.25">
      <c r="B7" s="1118">
        <v>2024</v>
      </c>
      <c r="C7" s="1118"/>
      <c r="D7" s="1118"/>
      <c r="E7" s="1118"/>
      <c r="F7" s="1118"/>
      <c r="G7" s="1118"/>
      <c r="H7" s="1118"/>
    </row>
    <row r="8" spans="2:8" x14ac:dyDescent="0.25">
      <c r="B8" s="285"/>
      <c r="C8" s="285"/>
      <c r="D8" s="285"/>
      <c r="E8" s="285"/>
    </row>
    <row r="9" spans="2:8" x14ac:dyDescent="0.25">
      <c r="B9" s="362"/>
      <c r="C9" s="362"/>
      <c r="D9" s="362"/>
      <c r="E9" s="362"/>
    </row>
    <row r="10" spans="2:8" x14ac:dyDescent="0.25">
      <c r="B10" s="363" t="s">
        <v>1196</v>
      </c>
      <c r="C10" s="361"/>
      <c r="D10" s="361"/>
      <c r="E10" s="361"/>
    </row>
    <row r="11" spans="2:8" x14ac:dyDescent="0.25">
      <c r="B11" s="364"/>
      <c r="C11" s="361"/>
      <c r="D11" s="361"/>
      <c r="E11" s="361"/>
    </row>
    <row r="12" spans="2:8" ht="15.75" customHeight="1" x14ac:dyDescent="0.25">
      <c r="B12" s="1119" t="s">
        <v>1197</v>
      </c>
      <c r="C12" s="1119"/>
      <c r="D12" s="1119"/>
      <c r="E12" s="1119"/>
      <c r="F12" s="1119"/>
      <c r="G12" s="1119"/>
      <c r="H12" s="1119"/>
    </row>
    <row r="13" spans="2:8" x14ac:dyDescent="0.25">
      <c r="B13" s="1119"/>
      <c r="C13" s="1119"/>
      <c r="D13" s="1119"/>
      <c r="E13" s="1119"/>
      <c r="F13" s="1119"/>
      <c r="G13" s="1119"/>
      <c r="H13" s="1119"/>
    </row>
    <row r="14" spans="2:8" x14ac:dyDescent="0.25">
      <c r="B14" s="361"/>
      <c r="C14" s="361"/>
      <c r="D14" s="361"/>
      <c r="E14" s="361"/>
    </row>
    <row r="15" spans="2:8" x14ac:dyDescent="0.25">
      <c r="B15" s="1120" t="s">
        <v>1198</v>
      </c>
      <c r="C15" s="1120" t="s">
        <v>1199</v>
      </c>
      <c r="D15" s="1120"/>
      <c r="E15" s="1120"/>
      <c r="F15" s="1120" t="s">
        <v>1200</v>
      </c>
      <c r="G15" s="1120"/>
      <c r="H15" s="1120"/>
    </row>
    <row r="16" spans="2:8" ht="63" x14ac:dyDescent="0.25">
      <c r="B16" s="1120"/>
      <c r="C16" s="1120"/>
      <c r="D16" s="1120"/>
      <c r="E16" s="1120"/>
      <c r="F16" s="470" t="s">
        <v>1201</v>
      </c>
      <c r="G16" s="383" t="s">
        <v>1202</v>
      </c>
      <c r="H16" s="383" t="s">
        <v>1203</v>
      </c>
    </row>
    <row r="17" spans="2:8" ht="19.5" customHeight="1" x14ac:dyDescent="0.25">
      <c r="B17" s="366"/>
      <c r="C17" s="1113" t="s">
        <v>1204</v>
      </c>
      <c r="D17" s="1113"/>
      <c r="E17" s="1113"/>
      <c r="F17" s="366"/>
      <c r="G17" s="366"/>
      <c r="H17" s="366"/>
    </row>
    <row r="18" spans="2:8" ht="19.5" customHeight="1" x14ac:dyDescent="0.25">
      <c r="B18" s="366"/>
      <c r="C18" s="1114" t="s">
        <v>1205</v>
      </c>
      <c r="D18" s="1115"/>
      <c r="E18" s="1116"/>
      <c r="F18" s="366"/>
      <c r="G18" s="366"/>
      <c r="H18" s="366"/>
    </row>
    <row r="19" spans="2:8" ht="19.5" customHeight="1" x14ac:dyDescent="0.25">
      <c r="B19" s="366"/>
      <c r="C19" s="1113" t="s">
        <v>1206</v>
      </c>
      <c r="D19" s="1113"/>
      <c r="E19" s="1113"/>
      <c r="F19" s="366"/>
      <c r="G19" s="366"/>
      <c r="H19" s="366"/>
    </row>
    <row r="20" spans="2:8" ht="19.5" customHeight="1" x14ac:dyDescent="0.25">
      <c r="B20" s="366"/>
      <c r="C20" s="1113" t="s">
        <v>1207</v>
      </c>
      <c r="D20" s="1113"/>
      <c r="E20" s="1113"/>
      <c r="F20" s="366"/>
      <c r="G20" s="366"/>
      <c r="H20" s="366"/>
    </row>
    <row r="21" spans="2:8" ht="19.5" customHeight="1" x14ac:dyDescent="0.25">
      <c r="B21" s="366"/>
      <c r="C21" s="1113" t="s">
        <v>1208</v>
      </c>
      <c r="D21" s="1113"/>
      <c r="E21" s="1113"/>
      <c r="F21" s="366"/>
      <c r="G21" s="366"/>
      <c r="H21" s="366"/>
    </row>
    <row r="22" spans="2:8" ht="19.5" customHeight="1" x14ac:dyDescent="0.25">
      <c r="B22" s="366"/>
      <c r="C22" s="1113" t="s">
        <v>1209</v>
      </c>
      <c r="D22" s="1113"/>
      <c r="E22" s="1113"/>
      <c r="F22" s="366"/>
      <c r="G22" s="366"/>
      <c r="H22" s="366"/>
    </row>
    <row r="23" spans="2:8" ht="19.5" customHeight="1" x14ac:dyDescent="0.25">
      <c r="B23" s="366"/>
      <c r="C23" s="1113" t="s">
        <v>1210</v>
      </c>
      <c r="D23" s="1113"/>
      <c r="E23" s="1113"/>
      <c r="F23" s="366"/>
      <c r="G23" s="366"/>
      <c r="H23" s="366"/>
    </row>
    <row r="24" spans="2:8" ht="19.5" customHeight="1" x14ac:dyDescent="0.25">
      <c r="B24" s="366"/>
      <c r="C24" s="1113" t="s">
        <v>1211</v>
      </c>
      <c r="D24" s="1113"/>
      <c r="E24" s="1113"/>
      <c r="F24" s="366"/>
      <c r="G24" s="366"/>
      <c r="H24" s="366"/>
    </row>
    <row r="25" spans="2:8" ht="19.5" customHeight="1" x14ac:dyDescent="0.25">
      <c r="B25" s="366"/>
      <c r="C25" s="1113" t="s">
        <v>1212</v>
      </c>
      <c r="D25" s="1113"/>
      <c r="E25" s="1113"/>
      <c r="F25" s="366"/>
      <c r="G25" s="366"/>
      <c r="H25" s="366"/>
    </row>
    <row r="26" spans="2:8" ht="19.5" customHeight="1" x14ac:dyDescent="0.25">
      <c r="B26" s="366"/>
      <c r="C26" s="1113"/>
      <c r="D26" s="1113"/>
      <c r="E26" s="1113"/>
      <c r="F26" s="366"/>
      <c r="G26" s="366"/>
      <c r="H26" s="366"/>
    </row>
    <row r="27" spans="2:8" ht="19.5" customHeight="1" x14ac:dyDescent="0.25">
      <c r="B27" s="366"/>
      <c r="C27" s="1113"/>
      <c r="D27" s="1113"/>
      <c r="E27" s="1113"/>
      <c r="F27" s="366"/>
      <c r="G27" s="366"/>
      <c r="H27" s="366"/>
    </row>
    <row r="28" spans="2:8" ht="19.5" customHeight="1" x14ac:dyDescent="0.25">
      <c r="B28" s="366"/>
      <c r="C28" s="1113"/>
      <c r="D28" s="1113"/>
      <c r="E28" s="1113"/>
      <c r="F28" s="366"/>
      <c r="G28" s="366"/>
      <c r="H28" s="366"/>
    </row>
    <row r="29" spans="2:8" ht="19.5" customHeight="1" x14ac:dyDescent="0.25">
      <c r="B29" s="366"/>
      <c r="C29" s="1113"/>
      <c r="D29" s="1113"/>
      <c r="E29" s="1113"/>
      <c r="F29" s="366"/>
      <c r="G29" s="366"/>
      <c r="H29" s="366"/>
    </row>
    <row r="30" spans="2:8" ht="19.5" customHeight="1" x14ac:dyDescent="0.25">
      <c r="B30" s="366"/>
      <c r="C30" s="1113"/>
      <c r="D30" s="1113"/>
      <c r="E30" s="1113"/>
      <c r="F30" s="366"/>
      <c r="G30" s="366"/>
      <c r="H30" s="366"/>
    </row>
    <row r="31" spans="2:8" ht="19.5" customHeight="1" x14ac:dyDescent="0.25">
      <c r="B31" s="366"/>
      <c r="C31" s="1113"/>
      <c r="D31" s="1113"/>
      <c r="E31" s="1113"/>
      <c r="F31" s="366"/>
      <c r="G31" s="366"/>
      <c r="H31" s="366"/>
    </row>
    <row r="32" spans="2:8" ht="32.25" customHeight="1" x14ac:dyDescent="0.25">
      <c r="B32" s="471" t="s">
        <v>1213</v>
      </c>
      <c r="C32" s="361"/>
      <c r="D32" s="361"/>
      <c r="E32" s="361"/>
      <c r="F32" s="361"/>
      <c r="G32" s="361"/>
      <c r="H32" s="361"/>
    </row>
    <row r="33" spans="2:8" x14ac:dyDescent="0.25">
      <c r="B33" s="471" t="s">
        <v>1214</v>
      </c>
      <c r="C33" s="361"/>
      <c r="D33" s="361"/>
      <c r="E33" s="361"/>
      <c r="F33" s="361"/>
      <c r="G33" s="361"/>
      <c r="H33" s="361"/>
    </row>
    <row r="34" spans="2:8" x14ac:dyDescent="0.25">
      <c r="B34" s="472" t="s">
        <v>1215</v>
      </c>
      <c r="C34" s="361"/>
      <c r="D34" s="361"/>
      <c r="E34" s="361"/>
      <c r="F34" s="361"/>
      <c r="G34" s="361"/>
      <c r="H34" s="361"/>
    </row>
    <row r="35" spans="2:8" x14ac:dyDescent="0.25">
      <c r="B35" s="361"/>
      <c r="C35" s="361"/>
      <c r="D35" s="361"/>
      <c r="E35" s="361"/>
    </row>
    <row r="36" spans="2:8" x14ac:dyDescent="0.25">
      <c r="B36" s="1110"/>
      <c r="C36" s="1110"/>
      <c r="D36" s="1110"/>
      <c r="E36" s="1110"/>
    </row>
    <row r="37" spans="2:8" x14ac:dyDescent="0.25">
      <c r="B37" s="367" t="s">
        <v>1216</v>
      </c>
      <c r="C37" s="361"/>
      <c r="D37" s="361"/>
      <c r="E37" s="361"/>
    </row>
    <row r="38" spans="2:8" x14ac:dyDescent="0.25">
      <c r="B38" s="1111" t="s">
        <v>1217</v>
      </c>
      <c r="C38" s="1111"/>
      <c r="D38" s="1111"/>
      <c r="E38" s="1111"/>
      <c r="F38" s="1111"/>
      <c r="G38" s="1111"/>
      <c r="H38" s="1111"/>
    </row>
    <row r="39" spans="2:8" x14ac:dyDescent="0.25">
      <c r="B39" s="367"/>
      <c r="C39" s="361"/>
      <c r="D39" s="361"/>
      <c r="E39" s="361"/>
    </row>
    <row r="40" spans="2:8" x14ac:dyDescent="0.25">
      <c r="B40" s="367"/>
      <c r="C40" s="361"/>
      <c r="D40" s="361"/>
      <c r="E40" s="361"/>
    </row>
    <row r="41" spans="2:8" x14ac:dyDescent="0.25">
      <c r="B41" s="367"/>
      <c r="C41" s="361"/>
      <c r="D41" s="361"/>
      <c r="E41" s="361"/>
    </row>
    <row r="42" spans="2:8" x14ac:dyDescent="0.25">
      <c r="B42" s="1112" t="s">
        <v>1218</v>
      </c>
      <c r="C42" s="1112"/>
      <c r="D42" s="1112"/>
      <c r="E42" s="1112"/>
      <c r="F42" s="1112"/>
      <c r="G42" s="1112"/>
      <c r="H42" s="1112"/>
    </row>
    <row r="43" spans="2:8" x14ac:dyDescent="0.25">
      <c r="B43" s="1109" t="s">
        <v>1219</v>
      </c>
      <c r="C43" s="1109"/>
      <c r="D43" s="1109"/>
      <c r="E43" s="1109"/>
      <c r="F43" s="1109"/>
      <c r="G43" s="1109"/>
      <c r="H43" s="1109"/>
    </row>
    <row r="44" spans="2:8" x14ac:dyDescent="0.25">
      <c r="B44" s="361"/>
      <c r="C44" s="361"/>
      <c r="D44" s="361"/>
      <c r="E44" s="361"/>
    </row>
  </sheetData>
  <mergeCells count="26">
    <mergeCell ref="B5:H5"/>
    <mergeCell ref="B6:H6"/>
    <mergeCell ref="B7:H7"/>
    <mergeCell ref="B12:H13"/>
    <mergeCell ref="B15:B16"/>
    <mergeCell ref="C15:E16"/>
    <mergeCell ref="F15:H15"/>
    <mergeCell ref="C29:E29"/>
    <mergeCell ref="C23:E23"/>
    <mergeCell ref="C24:E24"/>
    <mergeCell ref="C25:E25"/>
    <mergeCell ref="C17:E17"/>
    <mergeCell ref="C19:E19"/>
    <mergeCell ref="C20:E20"/>
    <mergeCell ref="C21:E21"/>
    <mergeCell ref="C22:E22"/>
    <mergeCell ref="C18:E18"/>
    <mergeCell ref="C26:E26"/>
    <mergeCell ref="C27:E27"/>
    <mergeCell ref="C28:E28"/>
    <mergeCell ref="B43:H43"/>
    <mergeCell ref="B36:E36"/>
    <mergeCell ref="B38:H38"/>
    <mergeCell ref="B42:H42"/>
    <mergeCell ref="C30:E30"/>
    <mergeCell ref="C31:E31"/>
  </mergeCells>
  <pageMargins left="0.70866141732283472" right="0.70866141732283472" top="0.74803149606299213" bottom="0.74803149606299213" header="0.31496062992125984" footer="0.31496062992125984"/>
  <pageSetup paperSize="9" scale="62" orientation="landscape" r:id="rId1"/>
  <headerFooter>
    <oddHeader>&amp;RAnexo à Circular 
Série A 
N.º 1409</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lha17">
    <pageSetUpPr fitToPage="1"/>
  </sheetPr>
  <dimension ref="A1:P31"/>
  <sheetViews>
    <sheetView showGridLines="0" zoomScale="85" zoomScaleNormal="85" workbookViewId="0"/>
  </sheetViews>
  <sheetFormatPr defaultColWidth="0" defaultRowHeight="15.75" x14ac:dyDescent="0.25"/>
  <cols>
    <col min="1" max="1" width="8.85546875" style="369" customWidth="1"/>
    <col min="2" max="2" width="24.42578125" style="369" customWidth="1"/>
    <col min="3" max="3" width="15.42578125" style="298" customWidth="1"/>
    <col min="4" max="4" width="16.5703125" style="298" customWidth="1"/>
    <col min="5" max="5" width="14.5703125" style="371" customWidth="1"/>
    <col min="6" max="6" width="17.85546875" style="371" customWidth="1"/>
    <col min="7" max="7" width="20.140625" style="298" customWidth="1"/>
    <col min="8" max="8" width="21.7109375" style="298" customWidth="1"/>
    <col min="9" max="9" width="17.5703125" style="298" customWidth="1"/>
    <col min="10" max="10" width="3.140625" style="298" customWidth="1"/>
    <col min="11" max="11" width="33.42578125" style="298" customWidth="1"/>
    <col min="12" max="12" width="42.5703125" style="298" customWidth="1"/>
    <col min="13" max="13" width="6.28515625" style="298" customWidth="1"/>
    <col min="14" max="15" width="24.85546875" style="298" hidden="1" customWidth="1"/>
    <col min="16" max="16" width="12.42578125" style="298" hidden="1" customWidth="1"/>
    <col min="17" max="16384" width="9.140625" style="298" hidden="1"/>
  </cols>
  <sheetData>
    <row r="1" spans="1:16" x14ac:dyDescent="0.25">
      <c r="B1" s="1076" t="s">
        <v>32</v>
      </c>
      <c r="C1" s="1076"/>
      <c r="D1" s="1076"/>
      <c r="E1" s="1076"/>
      <c r="F1" s="1076"/>
      <c r="G1" s="1076"/>
      <c r="H1" s="1076"/>
      <c r="I1" s="1076"/>
    </row>
    <row r="2" spans="1:16" x14ac:dyDescent="0.25">
      <c r="B2" s="285"/>
      <c r="C2" s="285"/>
      <c r="D2" s="285"/>
      <c r="E2" s="285"/>
      <c r="F2" s="285"/>
      <c r="G2" s="285"/>
      <c r="H2" s="285"/>
      <c r="I2" s="285"/>
    </row>
    <row r="3" spans="1:16" x14ac:dyDescent="0.25">
      <c r="B3" s="1122" t="s">
        <v>33</v>
      </c>
      <c r="C3" s="1122"/>
      <c r="D3" s="1122"/>
      <c r="E3" s="1122"/>
      <c r="F3" s="1122"/>
      <c r="G3" s="1122"/>
      <c r="H3" s="1122"/>
      <c r="I3" s="1122"/>
    </row>
    <row r="5" spans="1:16" ht="19.350000000000001" customHeight="1" x14ac:dyDescent="0.25">
      <c r="B5" s="370" t="s">
        <v>1220</v>
      </c>
      <c r="C5" s="370"/>
    </row>
    <row r="6" spans="1:16" x14ac:dyDescent="0.25">
      <c r="B6" s="370" t="s">
        <v>1221</v>
      </c>
      <c r="C6" s="370"/>
    </row>
    <row r="7" spans="1:16" ht="17.45" customHeight="1" x14ac:dyDescent="0.25">
      <c r="B7" s="370" t="s">
        <v>1222</v>
      </c>
      <c r="C7" s="370"/>
    </row>
    <row r="9" spans="1:16" ht="17.45" customHeight="1" x14ac:dyDescent="0.25">
      <c r="A9" s="372" t="s">
        <v>1223</v>
      </c>
      <c r="B9" s="373" t="s">
        <v>1224</v>
      </c>
      <c r="C9" s="374"/>
      <c r="D9" s="375"/>
      <c r="E9" s="375"/>
      <c r="F9" s="375"/>
      <c r="G9" s="375"/>
      <c r="H9" s="375"/>
      <c r="I9" s="376"/>
    </row>
    <row r="10" spans="1:16" ht="45.6" customHeight="1" x14ac:dyDescent="0.25">
      <c r="B10" s="1123"/>
      <c r="C10" s="1124"/>
      <c r="D10" s="1124"/>
      <c r="E10" s="1124"/>
      <c r="F10" s="1124"/>
      <c r="G10" s="1124"/>
      <c r="H10" s="1124"/>
      <c r="I10" s="1125"/>
    </row>
    <row r="11" spans="1:16" ht="8.1" customHeight="1" x14ac:dyDescent="0.25">
      <c r="B11" s="377"/>
      <c r="C11" s="378"/>
      <c r="D11" s="379"/>
      <c r="E11" s="379"/>
      <c r="F11" s="379"/>
      <c r="G11" s="379"/>
      <c r="H11" s="379"/>
      <c r="I11" s="379"/>
    </row>
    <row r="12" spans="1:16" ht="20.100000000000001" customHeight="1" x14ac:dyDescent="0.25">
      <c r="A12" s="372" t="s">
        <v>1223</v>
      </c>
      <c r="B12" s="373" t="s">
        <v>1225</v>
      </c>
      <c r="C12" s="374"/>
      <c r="D12" s="374"/>
      <c r="E12" s="374"/>
      <c r="F12" s="374"/>
      <c r="G12" s="375"/>
      <c r="H12" s="375"/>
      <c r="I12" s="376"/>
      <c r="K12" s="298" t="s">
        <v>1226</v>
      </c>
    </row>
    <row r="13" spans="1:16" x14ac:dyDescent="0.25">
      <c r="I13" s="380" t="s">
        <v>1227</v>
      </c>
      <c r="K13" s="365" t="s">
        <v>1228</v>
      </c>
      <c r="L13" s="365" t="s">
        <v>1229</v>
      </c>
    </row>
    <row r="14" spans="1:16" s="381" customFormat="1" ht="84.75" customHeight="1" x14ac:dyDescent="0.25">
      <c r="B14" s="382" t="s">
        <v>1230</v>
      </c>
      <c r="C14" s="383" t="s">
        <v>1231</v>
      </c>
      <c r="D14" s="383" t="s">
        <v>1232</v>
      </c>
      <c r="E14" s="383" t="s">
        <v>1233</v>
      </c>
      <c r="F14" s="384" t="s">
        <v>1234</v>
      </c>
      <c r="G14" s="383" t="s">
        <v>1235</v>
      </c>
      <c r="H14" s="385" t="s">
        <v>1236</v>
      </c>
      <c r="I14" s="384" t="s">
        <v>1237</v>
      </c>
      <c r="J14" s="298"/>
      <c r="K14" s="581" t="s">
        <v>1238</v>
      </c>
      <c r="L14" s="581" t="s">
        <v>1560</v>
      </c>
      <c r="M14" s="369"/>
      <c r="N14" s="298"/>
      <c r="O14" s="298"/>
      <c r="P14" s="298"/>
    </row>
    <row r="15" spans="1:16" s="381" customFormat="1" ht="22.35" customHeight="1" thickBot="1" x14ac:dyDescent="0.3">
      <c r="B15" s="386"/>
      <c r="C15" s="386"/>
      <c r="D15" s="386" t="s">
        <v>671</v>
      </c>
      <c r="E15" s="386" t="s">
        <v>672</v>
      </c>
      <c r="F15" s="387" t="s">
        <v>867</v>
      </c>
      <c r="G15" s="386" t="s">
        <v>868</v>
      </c>
      <c r="H15" s="388" t="s">
        <v>1239</v>
      </c>
      <c r="I15" s="389" t="s">
        <v>676</v>
      </c>
      <c r="J15" s="298"/>
      <c r="K15" s="582"/>
      <c r="L15" s="582" t="s">
        <v>1240</v>
      </c>
      <c r="M15" s="298"/>
    </row>
    <row r="16" spans="1:16" ht="17.25" customHeight="1" x14ac:dyDescent="0.25">
      <c r="B16" s="382">
        <v>2021</v>
      </c>
      <c r="C16" s="390"/>
      <c r="D16" s="391"/>
      <c r="E16" s="391"/>
      <c r="F16" s="392">
        <f>+D16-E16</f>
        <v>0</v>
      </c>
      <c r="G16" s="365"/>
      <c r="H16" s="393">
        <f>+F16-G16</f>
        <v>0</v>
      </c>
      <c r="I16" s="394"/>
    </row>
    <row r="17" spans="1:10" ht="17.100000000000001" customHeight="1" x14ac:dyDescent="0.25">
      <c r="B17" s="382">
        <v>2022</v>
      </c>
      <c r="C17" s="391" t="s">
        <v>1241</v>
      </c>
      <c r="D17" s="391"/>
      <c r="E17" s="391"/>
      <c r="F17" s="392">
        <f>+D17-E17</f>
        <v>0</v>
      </c>
      <c r="G17" s="365"/>
      <c r="H17" s="393">
        <f>+F17-G17</f>
        <v>0</v>
      </c>
      <c r="I17" s="394"/>
    </row>
    <row r="18" spans="1:10" ht="17.100000000000001" customHeight="1" x14ac:dyDescent="0.25">
      <c r="B18" s="382"/>
      <c r="C18" s="391" t="s">
        <v>1242</v>
      </c>
      <c r="D18" s="391"/>
      <c r="E18" s="391"/>
      <c r="F18" s="392">
        <f>+D18-E18</f>
        <v>0</v>
      </c>
      <c r="G18" s="365"/>
      <c r="H18" s="393">
        <f>+F18-G18</f>
        <v>0</v>
      </c>
      <c r="I18" s="394"/>
    </row>
    <row r="19" spans="1:10" ht="17.25" customHeight="1" x14ac:dyDescent="0.25">
      <c r="E19" s="298"/>
      <c r="F19" s="298"/>
    </row>
    <row r="20" spans="1:10" ht="17.25" customHeight="1" x14ac:dyDescent="0.25">
      <c r="A20" s="372" t="s">
        <v>1223</v>
      </c>
      <c r="B20" s="373" t="s">
        <v>1243</v>
      </c>
      <c r="C20" s="374"/>
      <c r="D20" s="374"/>
      <c r="E20" s="374"/>
      <c r="F20" s="374"/>
      <c r="G20" s="375"/>
      <c r="H20" s="375"/>
      <c r="I20" s="376"/>
    </row>
    <row r="21" spans="1:10" ht="17.25" customHeight="1" x14ac:dyDescent="0.25">
      <c r="E21" s="298"/>
      <c r="F21" s="298"/>
      <c r="G21" s="380"/>
    </row>
    <row r="22" spans="1:10" ht="48" thickBot="1" x14ac:dyDescent="0.3">
      <c r="B22" s="1126" t="s">
        <v>1244</v>
      </c>
      <c r="C22" s="1127"/>
      <c r="D22" s="395"/>
      <c r="E22" s="395"/>
      <c r="F22" s="396"/>
      <c r="G22" s="386" t="s">
        <v>1245</v>
      </c>
      <c r="H22" s="893" t="s">
        <v>1443</v>
      </c>
    </row>
    <row r="23" spans="1:10" x14ac:dyDescent="0.25">
      <c r="B23" s="1128"/>
      <c r="C23" s="1128"/>
      <c r="D23" s="1128"/>
      <c r="E23" s="1128"/>
      <c r="F23" s="1128"/>
      <c r="G23" s="397"/>
      <c r="H23" s="894"/>
    </row>
    <row r="24" spans="1:10" x14ac:dyDescent="0.25">
      <c r="B24" s="1121"/>
      <c r="C24" s="1121"/>
      <c r="D24" s="1121"/>
      <c r="E24" s="1121"/>
      <c r="F24" s="1121"/>
      <c r="G24" s="398"/>
      <c r="H24" s="895"/>
    </row>
    <row r="25" spans="1:10" x14ac:dyDescent="0.25">
      <c r="B25" s="1121"/>
      <c r="C25" s="1121"/>
      <c r="D25" s="1121"/>
      <c r="E25" s="1121"/>
      <c r="F25" s="1121"/>
      <c r="G25" s="398"/>
      <c r="H25" s="895"/>
    </row>
    <row r="26" spans="1:10" x14ac:dyDescent="0.25">
      <c r="B26" s="1121"/>
      <c r="C26" s="1121"/>
      <c r="D26" s="1121"/>
      <c r="E26" s="1121"/>
      <c r="F26" s="1121"/>
      <c r="G26" s="398"/>
      <c r="H26" s="895"/>
    </row>
    <row r="27" spans="1:10" x14ac:dyDescent="0.25">
      <c r="B27" s="368"/>
      <c r="C27" s="399"/>
      <c r="D27" s="399"/>
      <c r="E27" s="399"/>
      <c r="F27" s="399"/>
    </row>
    <row r="28" spans="1:10" x14ac:dyDescent="0.25">
      <c r="E28" s="298"/>
    </row>
    <row r="31" spans="1:10" x14ac:dyDescent="0.25">
      <c r="B31" s="400" t="s">
        <v>1246</v>
      </c>
      <c r="C31" s="401"/>
      <c r="D31" s="401"/>
      <c r="E31" s="402"/>
      <c r="F31" s="402"/>
      <c r="G31" s="401"/>
      <c r="H31" s="401"/>
      <c r="I31" s="401"/>
      <c r="J31" s="401"/>
    </row>
  </sheetData>
  <mergeCells count="8">
    <mergeCell ref="B24:F24"/>
    <mergeCell ref="B25:F25"/>
    <mergeCell ref="B26:F26"/>
    <mergeCell ref="B1:I1"/>
    <mergeCell ref="B3:I3"/>
    <mergeCell ref="B10:I10"/>
    <mergeCell ref="B22:C22"/>
    <mergeCell ref="B23:F23"/>
  </mergeCells>
  <pageMargins left="0.11811023622047245" right="0.11811023622047245" top="0.19685039370078741" bottom="0.15748031496062992" header="0.31496062992125984" footer="0.31496062992125984"/>
  <pageSetup paperSize="9" scale="60" orientation="landscape" r:id="rId1"/>
  <headerFooter>
    <oddHeader>&amp;RAnexo à Circular 
Série A 
N.º 1409</oddHeader>
  </headerFooter>
  <ignoredErrors>
    <ignoredError sqref="D15:I15"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lha15">
    <pageSetUpPr fitToPage="1"/>
  </sheetPr>
  <dimension ref="A1:AJ17"/>
  <sheetViews>
    <sheetView showGridLines="0" zoomScaleNormal="100" workbookViewId="0">
      <selection sqref="A1:N1"/>
    </sheetView>
  </sheetViews>
  <sheetFormatPr defaultColWidth="0" defaultRowHeight="15" x14ac:dyDescent="0.25"/>
  <cols>
    <col min="1" max="1" width="16.5703125" customWidth="1"/>
    <col min="2" max="2" width="26.140625" customWidth="1"/>
    <col min="3" max="3" width="16.5703125" customWidth="1"/>
    <col min="4" max="4" width="21.42578125" customWidth="1"/>
    <col min="5" max="5" width="24.5703125" customWidth="1"/>
    <col min="6" max="6" width="27.42578125" bestFit="1" customWidth="1"/>
    <col min="7" max="7" width="9.140625" customWidth="1"/>
    <col min="8" max="8" width="12.42578125" customWidth="1"/>
    <col min="9" max="9" width="12.5703125" customWidth="1"/>
    <col min="10" max="10" width="39.85546875" customWidth="1"/>
    <col min="11" max="11" width="21.42578125" customWidth="1"/>
    <col min="12" max="12" width="22.85546875" customWidth="1"/>
    <col min="13" max="13" width="25.42578125" customWidth="1"/>
    <col min="14" max="14" width="22" bestFit="1" customWidth="1"/>
    <col min="15" max="35" width="9.140625" hidden="1" customWidth="1"/>
    <col min="36" max="36" width="22.7109375" hidden="1" customWidth="1"/>
    <col min="37" max="16384" width="9.140625" hidden="1"/>
  </cols>
  <sheetData>
    <row r="1" spans="1:36" ht="18" customHeight="1" x14ac:dyDescent="0.3">
      <c r="A1" s="1129" t="s">
        <v>1562</v>
      </c>
      <c r="B1" s="1129"/>
      <c r="C1" s="1129"/>
      <c r="D1" s="1129"/>
      <c r="E1" s="1129"/>
      <c r="F1" s="1129"/>
      <c r="G1" s="1129"/>
      <c r="H1" s="1129"/>
      <c r="I1" s="1129"/>
      <c r="J1" s="1129"/>
      <c r="K1" s="1129"/>
      <c r="L1" s="1129"/>
      <c r="M1" s="1129"/>
      <c r="N1" s="1129"/>
    </row>
    <row r="2" spans="1:36" ht="18.75" x14ac:dyDescent="0.3">
      <c r="A2" s="552"/>
      <c r="B2" s="552"/>
      <c r="C2" s="552"/>
      <c r="D2" s="552"/>
      <c r="E2" s="552"/>
      <c r="F2" s="552"/>
    </row>
    <row r="3" spans="1:36" x14ac:dyDescent="0.25">
      <c r="D3" s="597"/>
    </row>
    <row r="4" spans="1:36" x14ac:dyDescent="0.25">
      <c r="A4" s="513" t="s">
        <v>1247</v>
      </c>
      <c r="B4" s="513" t="s">
        <v>1248</v>
      </c>
      <c r="C4" s="513" t="s">
        <v>1249</v>
      </c>
      <c r="D4" s="513" t="s">
        <v>1250</v>
      </c>
      <c r="E4" s="513" t="s">
        <v>1251</v>
      </c>
      <c r="F4" s="513" t="s">
        <v>1252</v>
      </c>
      <c r="G4" s="513" t="s">
        <v>1253</v>
      </c>
      <c r="H4" s="513" t="s">
        <v>1254</v>
      </c>
      <c r="I4" s="513" t="s">
        <v>1255</v>
      </c>
      <c r="J4" s="513" t="s">
        <v>1256</v>
      </c>
      <c r="K4" s="513" t="s">
        <v>1257</v>
      </c>
      <c r="L4" s="513" t="s">
        <v>1258</v>
      </c>
      <c r="M4" s="513" t="s">
        <v>1259</v>
      </c>
      <c r="N4" s="513" t="s">
        <v>1260</v>
      </c>
      <c r="AJ4" t="s">
        <v>1261</v>
      </c>
    </row>
    <row r="5" spans="1:36" x14ac:dyDescent="0.25">
      <c r="A5" s="199"/>
      <c r="B5" s="199"/>
      <c r="C5" s="199"/>
      <c r="D5" s="199"/>
      <c r="E5" s="199"/>
      <c r="F5" s="199"/>
      <c r="G5" s="199"/>
      <c r="H5" s="199"/>
      <c r="I5" s="199"/>
      <c r="J5" s="199"/>
      <c r="K5" s="199"/>
      <c r="L5" s="199"/>
      <c r="M5" s="199"/>
      <c r="N5" s="199"/>
      <c r="AJ5" t="s">
        <v>1262</v>
      </c>
    </row>
    <row r="6" spans="1:36" x14ac:dyDescent="0.25">
      <c r="A6" s="199"/>
      <c r="B6" s="199"/>
      <c r="C6" s="199"/>
      <c r="D6" s="199"/>
      <c r="E6" s="199"/>
      <c r="F6" s="199"/>
      <c r="G6" s="199"/>
      <c r="H6" s="199"/>
      <c r="I6" s="199"/>
      <c r="J6" s="199"/>
      <c r="K6" s="199"/>
      <c r="L6" s="199"/>
      <c r="M6" s="199"/>
      <c r="N6" s="199"/>
      <c r="AJ6" t="s">
        <v>1263</v>
      </c>
    </row>
    <row r="7" spans="1:36" x14ac:dyDescent="0.25">
      <c r="A7" s="199"/>
      <c r="B7" s="199"/>
      <c r="C7" s="199"/>
      <c r="D7" s="199"/>
      <c r="E7" s="199"/>
      <c r="F7" s="199"/>
      <c r="G7" s="199"/>
      <c r="H7" s="199"/>
      <c r="I7" s="199"/>
      <c r="J7" s="199"/>
      <c r="K7" s="199"/>
      <c r="L7" s="199"/>
      <c r="M7" s="199"/>
      <c r="N7" s="199"/>
      <c r="AJ7" t="s">
        <v>1264</v>
      </c>
    </row>
    <row r="8" spans="1:36" x14ac:dyDescent="0.25">
      <c r="A8" s="199"/>
      <c r="B8" s="199"/>
      <c r="C8" s="199"/>
      <c r="D8" s="199"/>
      <c r="E8" s="199"/>
      <c r="F8" s="199"/>
      <c r="G8" s="199"/>
      <c r="H8" s="199"/>
      <c r="I8" s="199"/>
      <c r="J8" s="199"/>
      <c r="K8" s="199"/>
      <c r="L8" s="199"/>
      <c r="M8" s="199"/>
      <c r="N8" s="199"/>
      <c r="AJ8" t="s">
        <v>1265</v>
      </c>
    </row>
    <row r="9" spans="1:36" x14ac:dyDescent="0.25">
      <c r="A9" s="199"/>
      <c r="B9" s="199"/>
      <c r="C9" s="199"/>
      <c r="D9" s="199"/>
      <c r="E9" s="199"/>
      <c r="F9" s="199"/>
      <c r="G9" s="199"/>
      <c r="H9" s="199"/>
      <c r="I9" s="199"/>
      <c r="J9" s="199"/>
      <c r="K9" s="199"/>
      <c r="L9" s="199"/>
      <c r="M9" s="199"/>
      <c r="N9" s="199"/>
      <c r="AJ9" t="s">
        <v>1266</v>
      </c>
    </row>
    <row r="10" spans="1:36" x14ac:dyDescent="0.25">
      <c r="A10" s="199"/>
      <c r="B10" s="199"/>
      <c r="C10" s="199"/>
      <c r="D10" s="199"/>
      <c r="E10" s="199"/>
      <c r="F10" s="199"/>
      <c r="G10" s="199"/>
      <c r="H10" s="199"/>
      <c r="I10" s="199"/>
      <c r="J10" s="199"/>
      <c r="K10" s="199"/>
      <c r="L10" s="199"/>
      <c r="M10" s="199"/>
      <c r="N10" s="199"/>
      <c r="AJ10" t="s">
        <v>1267</v>
      </c>
    </row>
    <row r="11" spans="1:36" x14ac:dyDescent="0.25">
      <c r="A11" s="199"/>
      <c r="B11" s="199"/>
      <c r="C11" s="199"/>
      <c r="D11" s="199"/>
      <c r="E11" s="199"/>
      <c r="F11" s="199"/>
      <c r="G11" s="199"/>
      <c r="H11" s="199"/>
      <c r="I11" s="199"/>
      <c r="J11" s="199"/>
      <c r="K11" s="199"/>
      <c r="L11" s="199"/>
      <c r="M11" s="199"/>
      <c r="N11" s="199"/>
      <c r="AJ11" t="s">
        <v>1268</v>
      </c>
    </row>
    <row r="12" spans="1:36" x14ac:dyDescent="0.25">
      <c r="A12" s="199"/>
      <c r="B12" s="199"/>
      <c r="C12" s="199"/>
      <c r="D12" s="199"/>
      <c r="E12" s="199"/>
      <c r="F12" s="199"/>
      <c r="G12" s="199"/>
      <c r="H12" s="199"/>
      <c r="I12" s="199"/>
      <c r="J12" s="199"/>
      <c r="K12" s="199"/>
      <c r="L12" s="199"/>
      <c r="M12" s="199"/>
      <c r="N12" s="199"/>
      <c r="AJ12" t="s">
        <v>1269</v>
      </c>
    </row>
    <row r="13" spans="1:36" x14ac:dyDescent="0.25">
      <c r="A13" s="199"/>
      <c r="B13" s="199"/>
      <c r="C13" s="199"/>
      <c r="D13" s="199"/>
      <c r="E13" s="199"/>
      <c r="F13" s="199"/>
      <c r="G13" s="199"/>
      <c r="H13" s="199"/>
      <c r="I13" s="199"/>
      <c r="J13" s="199"/>
      <c r="K13" s="199"/>
      <c r="L13" s="199"/>
      <c r="M13" s="199"/>
      <c r="N13" s="199"/>
      <c r="AJ13" t="s">
        <v>1270</v>
      </c>
    </row>
    <row r="16" spans="1:36" x14ac:dyDescent="0.25">
      <c r="A16" t="s">
        <v>1271</v>
      </c>
    </row>
    <row r="17" spans="1:1" x14ac:dyDescent="0.25">
      <c r="A17" t="s">
        <v>1272</v>
      </c>
    </row>
  </sheetData>
  <mergeCells count="1">
    <mergeCell ref="A1:N1"/>
  </mergeCells>
  <dataValidations count="1">
    <dataValidation type="list" allowBlank="1" showInputMessage="1" showErrorMessage="1" sqref="D5:D13" xr:uid="{00000000-0002-0000-1100-000000000000}">
      <formula1>$AJ$5:$AJ$13</formula1>
    </dataValidation>
  </dataValidations>
  <pageMargins left="0.70866141732283472" right="0.70866141732283472" top="0.74803149606299213" bottom="0.74803149606299213" header="0.31496062992125984" footer="0.31496062992125984"/>
  <pageSetup paperSize="9" scale="43" orientation="landscape" r:id="rId1"/>
  <headerFooter>
    <oddHeader>&amp;RAnexo à Circular 
 Série A 
N.º 1409</oddHeader>
  </headerFooter>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lha18"/>
  <dimension ref="A1:R91"/>
  <sheetViews>
    <sheetView showGridLines="0" zoomScaleNormal="100" workbookViewId="0">
      <selection sqref="A1:R1"/>
    </sheetView>
  </sheetViews>
  <sheetFormatPr defaultColWidth="0" defaultRowHeight="15" x14ac:dyDescent="0.25"/>
  <cols>
    <col min="1" max="1" width="5.85546875" customWidth="1"/>
    <col min="2" max="2" width="34.42578125" customWidth="1"/>
    <col min="3" max="3" width="13.5703125" customWidth="1"/>
    <col min="4" max="4" width="12.5703125" customWidth="1"/>
    <col min="5" max="5" width="13" customWidth="1"/>
    <col min="6" max="6" width="12.42578125" customWidth="1"/>
    <col min="7" max="7" width="16.42578125" customWidth="1"/>
    <col min="8" max="8" width="14" customWidth="1"/>
    <col min="9" max="9" width="16.7109375" customWidth="1"/>
    <col min="10" max="10" width="15.42578125" customWidth="1"/>
    <col min="11" max="11" width="15" customWidth="1"/>
    <col min="12" max="12" width="12.7109375" customWidth="1"/>
    <col min="13" max="13" width="14.42578125" customWidth="1"/>
    <col min="14" max="14" width="11.140625" customWidth="1"/>
    <col min="15" max="15" width="47.5703125" customWidth="1"/>
    <col min="16" max="16" width="2.7109375" customWidth="1"/>
    <col min="17" max="17" width="15" customWidth="1"/>
    <col min="18" max="18" width="20.28515625" customWidth="1"/>
    <col min="19" max="19" width="8.85546875" hidden="1" customWidth="1"/>
    <col min="20" max="16384" width="8.85546875" hidden="1"/>
  </cols>
  <sheetData>
    <row r="1" spans="1:18" ht="18" customHeight="1" x14ac:dyDescent="0.3">
      <c r="A1" s="1129" t="s">
        <v>1563</v>
      </c>
      <c r="B1" s="1129"/>
      <c r="C1" s="1129"/>
      <c r="D1" s="1129"/>
      <c r="E1" s="1129"/>
      <c r="F1" s="1129"/>
      <c r="G1" s="1129"/>
      <c r="H1" s="1129"/>
      <c r="I1" s="1129"/>
      <c r="J1" s="1129"/>
      <c r="K1" s="1129"/>
      <c r="L1" s="1129"/>
      <c r="M1" s="1129"/>
      <c r="N1" s="1129"/>
      <c r="O1" s="1129"/>
      <c r="P1" s="1129"/>
      <c r="Q1" s="1129"/>
      <c r="R1" s="1129"/>
    </row>
    <row r="2" spans="1:18" ht="15.75" x14ac:dyDescent="0.25">
      <c r="A2" s="285"/>
      <c r="B2" s="285"/>
      <c r="C2" s="285"/>
      <c r="D2" s="285"/>
      <c r="E2" s="285"/>
      <c r="F2" s="285"/>
      <c r="G2" s="285"/>
      <c r="H2" s="285"/>
      <c r="I2" s="285"/>
      <c r="J2" s="285"/>
    </row>
    <row r="3" spans="1:18" s="1122" customFormat="1" ht="15.75" x14ac:dyDescent="0.25">
      <c r="A3" s="1122" t="s">
        <v>1273</v>
      </c>
    </row>
    <row r="6" spans="1:18" ht="15.75" thickBot="1" x14ac:dyDescent="0.3">
      <c r="B6" s="897" t="s">
        <v>1274</v>
      </c>
      <c r="C6" s="897"/>
      <c r="D6" s="897"/>
    </row>
    <row r="8" spans="1:18" x14ac:dyDescent="0.25">
      <c r="B8" s="262" t="s">
        <v>1275</v>
      </c>
      <c r="C8" s="145"/>
      <c r="D8" s="146"/>
      <c r="E8" s="146"/>
      <c r="F8" s="146"/>
      <c r="G8" s="896"/>
      <c r="H8" s="896"/>
      <c r="I8" s="896"/>
      <c r="J8" s="896"/>
      <c r="K8" s="146"/>
      <c r="Q8" s="146"/>
      <c r="R8" s="146"/>
    </row>
    <row r="9" spans="1:18" x14ac:dyDescent="0.25">
      <c r="B9" s="475"/>
      <c r="C9" s="475"/>
      <c r="D9" s="475"/>
      <c r="E9" s="475"/>
      <c r="H9" s="282"/>
      <c r="I9" s="282"/>
      <c r="J9" s="282"/>
      <c r="L9" s="478" t="s">
        <v>1276</v>
      </c>
      <c r="M9" s="478"/>
    </row>
    <row r="10" spans="1:18" ht="30" customHeight="1" x14ac:dyDescent="0.25">
      <c r="B10" s="1138" t="s">
        <v>1277</v>
      </c>
      <c r="C10" s="1141">
        <v>2023</v>
      </c>
      <c r="D10" s="1142"/>
      <c r="E10" s="1138">
        <v>2024</v>
      </c>
      <c r="F10" s="1142"/>
      <c r="G10" s="1142"/>
      <c r="H10" s="1142"/>
      <c r="I10" s="1142"/>
      <c r="J10" s="1142"/>
      <c r="K10" s="1143"/>
      <c r="L10" s="1138" t="s">
        <v>1278</v>
      </c>
      <c r="M10" s="1142"/>
      <c r="N10" s="1143"/>
      <c r="O10" s="1144" t="s">
        <v>1279</v>
      </c>
      <c r="Q10" s="587" t="s">
        <v>1280</v>
      </c>
      <c r="R10" s="588"/>
    </row>
    <row r="11" spans="1:18" ht="46.5" customHeight="1" x14ac:dyDescent="0.25">
      <c r="B11" s="1139"/>
      <c r="C11" s="479" t="s">
        <v>1281</v>
      </c>
      <c r="D11" s="480" t="s">
        <v>1282</v>
      </c>
      <c r="E11" s="479" t="s">
        <v>1283</v>
      </c>
      <c r="F11" s="479" t="s">
        <v>1284</v>
      </c>
      <c r="G11" s="479" t="s">
        <v>1285</v>
      </c>
      <c r="H11" s="479" t="s">
        <v>1281</v>
      </c>
      <c r="I11" s="479" t="s">
        <v>1286</v>
      </c>
      <c r="J11" s="479" t="s">
        <v>1287</v>
      </c>
      <c r="K11" s="479" t="s">
        <v>1288</v>
      </c>
      <c r="L11" s="479" t="s">
        <v>1289</v>
      </c>
      <c r="M11" s="479" t="s">
        <v>1290</v>
      </c>
      <c r="N11" s="479" t="s">
        <v>1291</v>
      </c>
      <c r="O11" s="1145"/>
      <c r="Q11" s="586" t="s">
        <v>1292</v>
      </c>
      <c r="R11" s="586" t="s">
        <v>1293</v>
      </c>
    </row>
    <row r="12" spans="1:18" ht="46.5" customHeight="1" x14ac:dyDescent="0.25">
      <c r="B12" s="1140"/>
      <c r="C12" s="583" t="s">
        <v>671</v>
      </c>
      <c r="D12" s="584" t="s">
        <v>672</v>
      </c>
      <c r="E12" s="583" t="s">
        <v>673</v>
      </c>
      <c r="F12" s="583" t="s">
        <v>868</v>
      </c>
      <c r="G12" s="583" t="s">
        <v>675</v>
      </c>
      <c r="H12" s="583" t="s">
        <v>676</v>
      </c>
      <c r="I12" s="583" t="s">
        <v>677</v>
      </c>
      <c r="J12" s="583" t="s">
        <v>1294</v>
      </c>
      <c r="K12" s="583" t="s">
        <v>1295</v>
      </c>
      <c r="L12" s="479" t="s">
        <v>1296</v>
      </c>
      <c r="M12" s="479" t="s">
        <v>1297</v>
      </c>
      <c r="N12" s="479" t="s">
        <v>1298</v>
      </c>
      <c r="O12" s="1146"/>
      <c r="Q12" s="583" t="s">
        <v>1299</v>
      </c>
      <c r="R12" s="583" t="s">
        <v>1300</v>
      </c>
    </row>
    <row r="13" spans="1:18" x14ac:dyDescent="0.25">
      <c r="B13" s="481" t="s">
        <v>1301</v>
      </c>
      <c r="C13" s="483"/>
      <c r="D13" s="483"/>
      <c r="E13" s="483"/>
      <c r="F13" s="483"/>
      <c r="G13" s="483"/>
      <c r="H13" s="483"/>
      <c r="I13" s="483"/>
      <c r="J13" s="483"/>
      <c r="K13" s="483">
        <f t="shared" ref="K13:K43" si="0">F13+I13+J13</f>
        <v>0</v>
      </c>
      <c r="L13" s="484" t="str">
        <f>IF(C13="","",H13/C13-100%)</f>
        <v/>
      </c>
      <c r="M13" s="485" t="s">
        <v>1302</v>
      </c>
      <c r="N13" s="486" t="str">
        <f>IF(H13="","",H13/F13*100)</f>
        <v/>
      </c>
      <c r="O13" s="486"/>
      <c r="Q13" s="483">
        <f>K13-D13</f>
        <v>0</v>
      </c>
      <c r="R13" s="483" t="str">
        <f>IF(D13="","",Q13/D13*100)</f>
        <v/>
      </c>
    </row>
    <row r="14" spans="1:18" x14ac:dyDescent="0.25">
      <c r="B14" s="487" t="s">
        <v>1303</v>
      </c>
      <c r="C14" s="488"/>
      <c r="D14" s="489"/>
      <c r="E14" s="488"/>
      <c r="F14" s="488"/>
      <c r="G14" s="488"/>
      <c r="H14" s="488"/>
      <c r="I14" s="488"/>
      <c r="J14" s="488"/>
      <c r="K14" s="598">
        <f>F14+I14+J14</f>
        <v>0</v>
      </c>
      <c r="L14" s="601" t="str">
        <f t="shared" ref="L14:L29" si="1">IF(C14="","",H14/C14-100%)</f>
        <v/>
      </c>
      <c r="M14" s="490" t="str">
        <f t="shared" ref="M14:M25" si="2">IF(H14="","",(H14-C14)/$C$26*100)</f>
        <v/>
      </c>
      <c r="N14" s="602" t="str">
        <f>IF(H14="","",H14/F14*100)</f>
        <v/>
      </c>
      <c r="O14" s="491"/>
      <c r="Q14" s="598">
        <f t="shared" ref="Q14:Q29" si="3">K14-D14</f>
        <v>0</v>
      </c>
      <c r="R14" s="488" t="str">
        <f t="shared" ref="R14:R29" si="4">IF(D14="","",Q14/D14*100)</f>
        <v/>
      </c>
    </row>
    <row r="15" spans="1:18" x14ac:dyDescent="0.25">
      <c r="B15" s="487" t="s">
        <v>1304</v>
      </c>
      <c r="C15" s="488"/>
      <c r="D15" s="489"/>
      <c r="E15" s="488"/>
      <c r="F15" s="488"/>
      <c r="G15" s="488"/>
      <c r="H15" s="488"/>
      <c r="I15" s="488"/>
      <c r="J15" s="488"/>
      <c r="K15" s="598">
        <f t="shared" si="0"/>
        <v>0</v>
      </c>
      <c r="L15" s="488" t="str">
        <f t="shared" si="1"/>
        <v/>
      </c>
      <c r="M15" s="490" t="str">
        <f t="shared" si="2"/>
        <v/>
      </c>
      <c r="N15" s="491" t="str">
        <f t="shared" ref="N15:N29" si="5">IF(H15="","",H15/F15*100)</f>
        <v/>
      </c>
      <c r="O15" s="491"/>
      <c r="Q15" s="598">
        <f t="shared" si="3"/>
        <v>0</v>
      </c>
      <c r="R15" s="488" t="str">
        <f t="shared" si="4"/>
        <v/>
      </c>
    </row>
    <row r="16" spans="1:18" x14ac:dyDescent="0.25">
      <c r="B16" s="487" t="s">
        <v>1305</v>
      </c>
      <c r="C16" s="488"/>
      <c r="D16" s="489"/>
      <c r="E16" s="488"/>
      <c r="F16" s="488"/>
      <c r="G16" s="488"/>
      <c r="H16" s="488"/>
      <c r="I16" s="488"/>
      <c r="J16" s="488"/>
      <c r="K16" s="598">
        <f t="shared" si="0"/>
        <v>0</v>
      </c>
      <c r="L16" s="488" t="str">
        <f t="shared" si="1"/>
        <v/>
      </c>
      <c r="M16" s="490" t="str">
        <f t="shared" si="2"/>
        <v/>
      </c>
      <c r="N16" s="491" t="str">
        <f t="shared" si="5"/>
        <v/>
      </c>
      <c r="O16" s="491"/>
      <c r="Q16" s="598">
        <f t="shared" si="3"/>
        <v>0</v>
      </c>
      <c r="R16" s="488" t="str">
        <f t="shared" si="4"/>
        <v/>
      </c>
    </row>
    <row r="17" spans="2:18" x14ac:dyDescent="0.25">
      <c r="B17" s="487" t="s">
        <v>1306</v>
      </c>
      <c r="C17" s="492"/>
      <c r="D17" s="493"/>
      <c r="E17" s="492"/>
      <c r="F17" s="492"/>
      <c r="G17" s="488"/>
      <c r="H17" s="488"/>
      <c r="I17" s="488"/>
      <c r="J17" s="488"/>
      <c r="K17" s="598">
        <f t="shared" si="0"/>
        <v>0</v>
      </c>
      <c r="L17" s="490" t="str">
        <f t="shared" si="1"/>
        <v/>
      </c>
      <c r="M17" s="490" t="str">
        <f t="shared" si="2"/>
        <v/>
      </c>
      <c r="N17" s="491" t="str">
        <f t="shared" si="5"/>
        <v/>
      </c>
      <c r="O17" s="491"/>
      <c r="Q17" s="598">
        <f t="shared" si="3"/>
        <v>0</v>
      </c>
      <c r="R17" s="488" t="str">
        <f t="shared" si="4"/>
        <v/>
      </c>
    </row>
    <row r="18" spans="2:18" x14ac:dyDescent="0.25">
      <c r="B18" s="487" t="s">
        <v>1307</v>
      </c>
      <c r="C18" s="492"/>
      <c r="D18" s="493"/>
      <c r="E18" s="492"/>
      <c r="F18" s="492"/>
      <c r="G18" s="488"/>
      <c r="H18" s="488"/>
      <c r="I18" s="488"/>
      <c r="J18" s="488"/>
      <c r="K18" s="598">
        <f t="shared" si="0"/>
        <v>0</v>
      </c>
      <c r="L18" s="490" t="str">
        <f t="shared" si="1"/>
        <v/>
      </c>
      <c r="M18" s="490" t="str">
        <f t="shared" si="2"/>
        <v/>
      </c>
      <c r="N18" s="491" t="str">
        <f t="shared" si="5"/>
        <v/>
      </c>
      <c r="O18" s="491"/>
      <c r="Q18" s="598">
        <f t="shared" si="3"/>
        <v>0</v>
      </c>
      <c r="R18" s="488" t="str">
        <f t="shared" si="4"/>
        <v/>
      </c>
    </row>
    <row r="19" spans="2:18" x14ac:dyDescent="0.25">
      <c r="B19" s="487" t="s">
        <v>1308</v>
      </c>
      <c r="C19" s="492"/>
      <c r="D19" s="493"/>
      <c r="E19" s="492"/>
      <c r="F19" s="492"/>
      <c r="G19" s="488"/>
      <c r="H19" s="488"/>
      <c r="I19" s="488"/>
      <c r="J19" s="488"/>
      <c r="K19" s="598">
        <f t="shared" si="0"/>
        <v>0</v>
      </c>
      <c r="L19" s="490" t="str">
        <f t="shared" si="1"/>
        <v/>
      </c>
      <c r="M19" s="490" t="str">
        <f t="shared" si="2"/>
        <v/>
      </c>
      <c r="N19" s="491" t="str">
        <f t="shared" si="5"/>
        <v/>
      </c>
      <c r="O19" s="491"/>
      <c r="Q19" s="598">
        <f t="shared" si="3"/>
        <v>0</v>
      </c>
      <c r="R19" s="488" t="str">
        <f t="shared" si="4"/>
        <v/>
      </c>
    </row>
    <row r="20" spans="2:18" x14ac:dyDescent="0.25">
      <c r="B20" s="487" t="s">
        <v>1309</v>
      </c>
      <c r="C20" s="492"/>
      <c r="D20" s="493"/>
      <c r="E20" s="492"/>
      <c r="F20" s="492"/>
      <c r="G20" s="488"/>
      <c r="H20" s="488"/>
      <c r="I20" s="488"/>
      <c r="J20" s="488"/>
      <c r="K20" s="598">
        <f t="shared" si="0"/>
        <v>0</v>
      </c>
      <c r="L20" s="490" t="str">
        <f t="shared" si="1"/>
        <v/>
      </c>
      <c r="M20" s="490" t="str">
        <f t="shared" si="2"/>
        <v/>
      </c>
      <c r="N20" s="491" t="str">
        <f t="shared" si="5"/>
        <v/>
      </c>
      <c r="O20" s="491"/>
      <c r="Q20" s="598">
        <f t="shared" si="3"/>
        <v>0</v>
      </c>
      <c r="R20" s="488" t="str">
        <f t="shared" si="4"/>
        <v/>
      </c>
    </row>
    <row r="21" spans="2:18" x14ac:dyDescent="0.25">
      <c r="B21" s="487" t="s">
        <v>1310</v>
      </c>
      <c r="C21" s="492"/>
      <c r="D21" s="493"/>
      <c r="E21" s="492"/>
      <c r="F21" s="492"/>
      <c r="G21" s="488"/>
      <c r="H21" s="488"/>
      <c r="I21" s="488"/>
      <c r="J21" s="488"/>
      <c r="K21" s="598">
        <f t="shared" si="0"/>
        <v>0</v>
      </c>
      <c r="L21" s="490" t="str">
        <f t="shared" si="1"/>
        <v/>
      </c>
      <c r="M21" s="490" t="str">
        <f t="shared" si="2"/>
        <v/>
      </c>
      <c r="N21" s="491" t="str">
        <f t="shared" si="5"/>
        <v/>
      </c>
      <c r="O21" s="491"/>
      <c r="Q21" s="598">
        <f t="shared" si="3"/>
        <v>0</v>
      </c>
      <c r="R21" s="488" t="str">
        <f t="shared" si="4"/>
        <v/>
      </c>
    </row>
    <row r="22" spans="2:18" x14ac:dyDescent="0.25">
      <c r="B22" s="487" t="s">
        <v>1311</v>
      </c>
      <c r="C22" s="492"/>
      <c r="D22" s="493"/>
      <c r="E22" s="488"/>
      <c r="F22" s="488"/>
      <c r="G22" s="488"/>
      <c r="H22" s="488"/>
      <c r="I22" s="488"/>
      <c r="J22" s="488"/>
      <c r="K22" s="598">
        <f t="shared" si="0"/>
        <v>0</v>
      </c>
      <c r="L22" s="490" t="str">
        <f t="shared" si="1"/>
        <v/>
      </c>
      <c r="M22" s="490" t="str">
        <f t="shared" si="2"/>
        <v/>
      </c>
      <c r="N22" s="491" t="str">
        <f t="shared" si="5"/>
        <v/>
      </c>
      <c r="O22" s="491"/>
      <c r="Q22" s="598">
        <f t="shared" si="3"/>
        <v>0</v>
      </c>
      <c r="R22" s="488" t="str">
        <f t="shared" si="4"/>
        <v/>
      </c>
    </row>
    <row r="23" spans="2:18" x14ac:dyDescent="0.25">
      <c r="B23" s="487" t="s">
        <v>1312</v>
      </c>
      <c r="C23" s="492"/>
      <c r="D23" s="493"/>
      <c r="E23" s="492"/>
      <c r="F23" s="492"/>
      <c r="G23" s="488"/>
      <c r="H23" s="488"/>
      <c r="I23" s="488"/>
      <c r="J23" s="488"/>
      <c r="K23" s="598">
        <f t="shared" si="0"/>
        <v>0</v>
      </c>
      <c r="L23" s="490" t="str">
        <f t="shared" si="1"/>
        <v/>
      </c>
      <c r="M23" s="490" t="str">
        <f t="shared" si="2"/>
        <v/>
      </c>
      <c r="N23" s="491" t="str">
        <f t="shared" si="5"/>
        <v/>
      </c>
      <c r="O23" s="491"/>
      <c r="Q23" s="598">
        <f t="shared" si="3"/>
        <v>0</v>
      </c>
      <c r="R23" s="488" t="str">
        <f t="shared" si="4"/>
        <v/>
      </c>
    </row>
    <row r="24" spans="2:18" x14ac:dyDescent="0.25">
      <c r="B24" s="487" t="s">
        <v>1313</v>
      </c>
      <c r="C24" s="488"/>
      <c r="D24" s="489"/>
      <c r="E24" s="488"/>
      <c r="F24" s="488"/>
      <c r="G24" s="488"/>
      <c r="H24" s="488"/>
      <c r="I24" s="488"/>
      <c r="J24" s="488"/>
      <c r="K24" s="598">
        <f t="shared" si="0"/>
        <v>0</v>
      </c>
      <c r="L24" s="488" t="str">
        <f t="shared" si="1"/>
        <v/>
      </c>
      <c r="M24" s="490" t="str">
        <f t="shared" si="2"/>
        <v/>
      </c>
      <c r="N24" s="491" t="str">
        <f t="shared" si="5"/>
        <v/>
      </c>
      <c r="O24" s="491"/>
      <c r="Q24" s="598">
        <f t="shared" si="3"/>
        <v>0</v>
      </c>
      <c r="R24" s="488" t="str">
        <f t="shared" si="4"/>
        <v/>
      </c>
    </row>
    <row r="25" spans="2:18" x14ac:dyDescent="0.25">
      <c r="B25" s="487" t="s">
        <v>1314</v>
      </c>
      <c r="C25" s="492"/>
      <c r="D25" s="493"/>
      <c r="E25" s="492"/>
      <c r="F25" s="492"/>
      <c r="G25" s="488"/>
      <c r="H25" s="488"/>
      <c r="I25" s="488"/>
      <c r="J25" s="488"/>
      <c r="K25" s="598">
        <f t="shared" si="0"/>
        <v>0</v>
      </c>
      <c r="L25" s="490" t="str">
        <f t="shared" si="1"/>
        <v/>
      </c>
      <c r="M25" s="490" t="str">
        <f t="shared" si="2"/>
        <v/>
      </c>
      <c r="N25" s="491" t="str">
        <f t="shared" si="5"/>
        <v/>
      </c>
      <c r="O25" s="491"/>
      <c r="Q25" s="598">
        <f t="shared" si="3"/>
        <v>0</v>
      </c>
      <c r="R25" s="488" t="str">
        <f t="shared" si="4"/>
        <v/>
      </c>
    </row>
    <row r="26" spans="2:18" x14ac:dyDescent="0.25">
      <c r="B26" s="494" t="s">
        <v>1315</v>
      </c>
      <c r="C26" s="483"/>
      <c r="D26" s="482"/>
      <c r="E26" s="482"/>
      <c r="F26" s="482"/>
      <c r="G26" s="495"/>
      <c r="H26" s="495"/>
      <c r="I26" s="495"/>
      <c r="J26" s="495"/>
      <c r="K26" s="495">
        <f t="shared" si="0"/>
        <v>0</v>
      </c>
      <c r="L26" s="496" t="str">
        <f t="shared" si="1"/>
        <v/>
      </c>
      <c r="M26" s="485"/>
      <c r="N26" s="486" t="str">
        <f t="shared" si="5"/>
        <v/>
      </c>
      <c r="O26" s="486"/>
      <c r="Q26" s="600">
        <f t="shared" si="3"/>
        <v>0</v>
      </c>
      <c r="R26" s="495" t="str">
        <f t="shared" si="4"/>
        <v/>
      </c>
    </row>
    <row r="27" spans="2:18" x14ac:dyDescent="0.25">
      <c r="B27" s="487" t="s">
        <v>1316</v>
      </c>
      <c r="C27" s="492"/>
      <c r="D27" s="493"/>
      <c r="E27" s="492"/>
      <c r="F27" s="492"/>
      <c r="G27" s="488"/>
      <c r="H27" s="488"/>
      <c r="I27" s="488"/>
      <c r="J27" s="488"/>
      <c r="K27" s="598">
        <f t="shared" si="0"/>
        <v>0</v>
      </c>
      <c r="L27" s="497" t="str">
        <f t="shared" si="1"/>
        <v/>
      </c>
      <c r="M27" s="497"/>
      <c r="N27" s="498" t="str">
        <f t="shared" si="5"/>
        <v/>
      </c>
      <c r="O27" s="498"/>
      <c r="Q27" s="598">
        <f t="shared" si="3"/>
        <v>0</v>
      </c>
      <c r="R27" s="488" t="str">
        <f t="shared" si="4"/>
        <v/>
      </c>
    </row>
    <row r="28" spans="2:18" x14ac:dyDescent="0.25">
      <c r="B28" s="487" t="s">
        <v>1317</v>
      </c>
      <c r="C28" s="488"/>
      <c r="D28" s="493"/>
      <c r="E28" s="492"/>
      <c r="F28" s="492"/>
      <c r="G28" s="488"/>
      <c r="H28" s="488"/>
      <c r="I28" s="488"/>
      <c r="J28" s="488"/>
      <c r="K28" s="598">
        <f t="shared" si="0"/>
        <v>0</v>
      </c>
      <c r="L28" s="497" t="str">
        <f t="shared" si="1"/>
        <v/>
      </c>
      <c r="M28" s="497"/>
      <c r="N28" s="498" t="str">
        <f t="shared" si="5"/>
        <v/>
      </c>
      <c r="O28" s="498"/>
      <c r="Q28" s="598">
        <f t="shared" si="3"/>
        <v>0</v>
      </c>
      <c r="R28" s="488" t="str">
        <f t="shared" si="4"/>
        <v/>
      </c>
    </row>
    <row r="29" spans="2:18" x14ac:dyDescent="0.25">
      <c r="B29" s="499" t="s">
        <v>1318</v>
      </c>
      <c r="C29" s="500"/>
      <c r="D29" s="501"/>
      <c r="E29" s="502"/>
      <c r="F29" s="502"/>
      <c r="G29" s="502"/>
      <c r="H29" s="502"/>
      <c r="I29" s="502"/>
      <c r="J29" s="502"/>
      <c r="K29" s="599">
        <f t="shared" si="0"/>
        <v>0</v>
      </c>
      <c r="L29" s="503" t="str">
        <f t="shared" si="1"/>
        <v/>
      </c>
      <c r="M29" s="503"/>
      <c r="N29" s="504" t="str">
        <f t="shared" si="5"/>
        <v/>
      </c>
      <c r="O29" s="504"/>
      <c r="Q29" s="599">
        <f t="shared" si="3"/>
        <v>0</v>
      </c>
      <c r="R29" s="502" t="str">
        <f t="shared" si="4"/>
        <v/>
      </c>
    </row>
    <row r="30" spans="2:18" x14ac:dyDescent="0.25">
      <c r="B30" s="722"/>
      <c r="C30" s="722"/>
      <c r="D30" s="722"/>
      <c r="E30" s="722"/>
      <c r="F30" s="722"/>
      <c r="G30" s="722"/>
      <c r="H30" s="722"/>
      <c r="I30" s="722"/>
      <c r="J30" s="722"/>
      <c r="K30" s="722"/>
      <c r="L30" s="722"/>
      <c r="M30" s="722"/>
      <c r="N30" s="722"/>
      <c r="O30" s="722"/>
      <c r="Q30" s="722"/>
      <c r="R30" s="722"/>
    </row>
    <row r="31" spans="2:18" x14ac:dyDescent="0.25">
      <c r="B31" s="505" t="s">
        <v>1319</v>
      </c>
      <c r="C31" s="506"/>
      <c r="D31" s="506"/>
      <c r="E31" s="506"/>
      <c r="F31" s="506"/>
      <c r="G31" s="506"/>
      <c r="H31" s="506"/>
      <c r="I31" s="506"/>
      <c r="J31" s="506"/>
      <c r="K31" s="506">
        <f t="shared" si="0"/>
        <v>0</v>
      </c>
      <c r="L31" s="507" t="str">
        <f t="shared" ref="L31:L43" si="6">IF(C31="","",H31/C31-100%)</f>
        <v/>
      </c>
      <c r="M31" s="508"/>
      <c r="N31" s="509" t="str">
        <f t="shared" ref="N31:N43" si="7">IF(H31="","",H31/F31*100)</f>
        <v/>
      </c>
      <c r="O31" s="509"/>
      <c r="Q31" s="506">
        <f t="shared" ref="Q31:Q45" si="8">K31-D31</f>
        <v>0</v>
      </c>
      <c r="R31" s="506" t="str">
        <f t="shared" ref="R31:R45" si="9">IF(D31="","",Q31/D31*100)</f>
        <v/>
      </c>
    </row>
    <row r="32" spans="2:18" x14ac:dyDescent="0.25">
      <c r="B32" s="487" t="s">
        <v>1320</v>
      </c>
      <c r="C32" s="492"/>
      <c r="D32" s="493"/>
      <c r="E32" s="492"/>
      <c r="F32" s="492"/>
      <c r="G32" s="488"/>
      <c r="H32" s="488"/>
      <c r="I32" s="488"/>
      <c r="J32" s="488"/>
      <c r="K32" s="488">
        <f t="shared" si="0"/>
        <v>0</v>
      </c>
      <c r="L32" s="490" t="str">
        <f t="shared" si="6"/>
        <v/>
      </c>
      <c r="M32" s="490" t="str">
        <f t="shared" ref="M32:M40" si="10">IF(H32="","",(H32-C32)/$C$41*100)</f>
        <v/>
      </c>
      <c r="N32" s="491" t="str">
        <f t="shared" si="7"/>
        <v/>
      </c>
      <c r="O32" s="491"/>
      <c r="Q32" s="598">
        <f t="shared" si="8"/>
        <v>0</v>
      </c>
      <c r="R32" s="488" t="str">
        <f t="shared" si="9"/>
        <v/>
      </c>
    </row>
    <row r="33" spans="2:18" x14ac:dyDescent="0.25">
      <c r="B33" s="487" t="s">
        <v>1321</v>
      </c>
      <c r="C33" s="492"/>
      <c r="D33" s="493"/>
      <c r="E33" s="492"/>
      <c r="F33" s="492"/>
      <c r="G33" s="488"/>
      <c r="H33" s="488"/>
      <c r="I33" s="488"/>
      <c r="J33" s="488"/>
      <c r="K33" s="488">
        <f t="shared" si="0"/>
        <v>0</v>
      </c>
      <c r="L33" s="490" t="str">
        <f t="shared" si="6"/>
        <v/>
      </c>
      <c r="M33" s="490" t="str">
        <f t="shared" si="10"/>
        <v/>
      </c>
      <c r="N33" s="491" t="str">
        <f t="shared" si="7"/>
        <v/>
      </c>
      <c r="O33" s="491"/>
      <c r="Q33" s="598">
        <f t="shared" si="8"/>
        <v>0</v>
      </c>
      <c r="R33" s="488" t="str">
        <f t="shared" si="9"/>
        <v/>
      </c>
    </row>
    <row r="34" spans="2:18" x14ac:dyDescent="0.25">
      <c r="B34" s="487" t="s">
        <v>1322</v>
      </c>
      <c r="C34" s="488"/>
      <c r="D34" s="489"/>
      <c r="E34" s="492"/>
      <c r="F34" s="492"/>
      <c r="G34" s="488"/>
      <c r="H34" s="488"/>
      <c r="I34" s="488"/>
      <c r="J34" s="488"/>
      <c r="K34" s="488">
        <f t="shared" si="0"/>
        <v>0</v>
      </c>
      <c r="L34" s="488" t="str">
        <f t="shared" si="6"/>
        <v/>
      </c>
      <c r="M34" s="490" t="str">
        <f t="shared" si="10"/>
        <v/>
      </c>
      <c r="N34" s="491" t="str">
        <f t="shared" si="7"/>
        <v/>
      </c>
      <c r="O34" s="491"/>
      <c r="Q34" s="598">
        <f t="shared" si="8"/>
        <v>0</v>
      </c>
      <c r="R34" s="488" t="str">
        <f t="shared" si="9"/>
        <v/>
      </c>
    </row>
    <row r="35" spans="2:18" x14ac:dyDescent="0.25">
      <c r="B35" s="487" t="s">
        <v>1323</v>
      </c>
      <c r="C35" s="492"/>
      <c r="D35" s="493"/>
      <c r="E35" s="492"/>
      <c r="F35" s="492"/>
      <c r="G35" s="488"/>
      <c r="H35" s="488"/>
      <c r="I35" s="488"/>
      <c r="J35" s="488"/>
      <c r="K35" s="488">
        <f t="shared" si="0"/>
        <v>0</v>
      </c>
      <c r="L35" s="490" t="str">
        <f t="shared" si="6"/>
        <v/>
      </c>
      <c r="M35" s="490" t="str">
        <f t="shared" si="10"/>
        <v/>
      </c>
      <c r="N35" s="491" t="str">
        <f t="shared" si="7"/>
        <v/>
      </c>
      <c r="O35" s="491"/>
      <c r="Q35" s="598">
        <f t="shared" si="8"/>
        <v>0</v>
      </c>
      <c r="R35" s="488" t="str">
        <f t="shared" si="9"/>
        <v/>
      </c>
    </row>
    <row r="36" spans="2:18" ht="14.45" customHeight="1" x14ac:dyDescent="0.25">
      <c r="B36" s="487" t="s">
        <v>1324</v>
      </c>
      <c r="C36" s="488"/>
      <c r="D36" s="489"/>
      <c r="E36" s="488"/>
      <c r="F36" s="488"/>
      <c r="G36" s="488"/>
      <c r="H36" s="488"/>
      <c r="I36" s="488"/>
      <c r="J36" s="488"/>
      <c r="K36" s="488">
        <f t="shared" si="0"/>
        <v>0</v>
      </c>
      <c r="L36" s="488" t="str">
        <f t="shared" si="6"/>
        <v/>
      </c>
      <c r="M36" s="490" t="str">
        <f t="shared" si="10"/>
        <v/>
      </c>
      <c r="N36" s="491" t="str">
        <f t="shared" si="7"/>
        <v/>
      </c>
      <c r="O36" s="491"/>
      <c r="Q36" s="598">
        <f t="shared" si="8"/>
        <v>0</v>
      </c>
      <c r="R36" s="488" t="str">
        <f t="shared" si="9"/>
        <v/>
      </c>
    </row>
    <row r="37" spans="2:18" x14ac:dyDescent="0.25">
      <c r="B37" s="487" t="s">
        <v>1325</v>
      </c>
      <c r="C37" s="492"/>
      <c r="D37" s="493"/>
      <c r="E37" s="492"/>
      <c r="F37" s="492"/>
      <c r="G37" s="488"/>
      <c r="H37" s="488"/>
      <c r="I37" s="488"/>
      <c r="J37" s="488"/>
      <c r="K37" s="488">
        <f t="shared" si="0"/>
        <v>0</v>
      </c>
      <c r="L37" s="490" t="str">
        <f t="shared" si="6"/>
        <v/>
      </c>
      <c r="M37" s="490" t="str">
        <f t="shared" si="10"/>
        <v/>
      </c>
      <c r="N37" s="491" t="str">
        <f t="shared" si="7"/>
        <v/>
      </c>
      <c r="O37" s="491"/>
      <c r="Q37" s="598">
        <f t="shared" si="8"/>
        <v>0</v>
      </c>
      <c r="R37" s="488" t="str">
        <f t="shared" si="9"/>
        <v/>
      </c>
    </row>
    <row r="38" spans="2:18" x14ac:dyDescent="0.25">
      <c r="B38" s="487" t="s">
        <v>1326</v>
      </c>
      <c r="C38" s="492"/>
      <c r="D38" s="493"/>
      <c r="E38" s="492"/>
      <c r="F38" s="492"/>
      <c r="G38" s="488"/>
      <c r="H38" s="488"/>
      <c r="I38" s="488"/>
      <c r="J38" s="488"/>
      <c r="K38" s="488">
        <f t="shared" si="0"/>
        <v>0</v>
      </c>
      <c r="L38" s="490" t="str">
        <f t="shared" si="6"/>
        <v/>
      </c>
      <c r="M38" s="490" t="str">
        <f t="shared" si="10"/>
        <v/>
      </c>
      <c r="N38" s="491" t="str">
        <f t="shared" si="7"/>
        <v/>
      </c>
      <c r="O38" s="491"/>
      <c r="Q38" s="598">
        <f t="shared" si="8"/>
        <v>0</v>
      </c>
      <c r="R38" s="488" t="str">
        <f t="shared" si="9"/>
        <v/>
      </c>
    </row>
    <row r="39" spans="2:18" x14ac:dyDescent="0.25">
      <c r="B39" s="487" t="s">
        <v>1327</v>
      </c>
      <c r="C39" s="492"/>
      <c r="D39" s="493"/>
      <c r="E39" s="492"/>
      <c r="F39" s="492"/>
      <c r="G39" s="488"/>
      <c r="H39" s="488"/>
      <c r="I39" s="488"/>
      <c r="J39" s="488"/>
      <c r="K39" s="488">
        <f t="shared" si="0"/>
        <v>0</v>
      </c>
      <c r="L39" s="490" t="str">
        <f t="shared" si="6"/>
        <v/>
      </c>
      <c r="M39" s="490" t="str">
        <f t="shared" si="10"/>
        <v/>
      </c>
      <c r="N39" s="491" t="str">
        <f t="shared" si="7"/>
        <v/>
      </c>
      <c r="O39" s="491"/>
      <c r="Q39" s="598">
        <f t="shared" si="8"/>
        <v>0</v>
      </c>
      <c r="R39" s="488" t="str">
        <f t="shared" si="9"/>
        <v/>
      </c>
    </row>
    <row r="40" spans="2:18" x14ac:dyDescent="0.25">
      <c r="B40" s="487" t="s">
        <v>1328</v>
      </c>
      <c r="C40" s="488"/>
      <c r="D40" s="489"/>
      <c r="E40" s="488"/>
      <c r="F40" s="488"/>
      <c r="G40" s="488"/>
      <c r="H40" s="488"/>
      <c r="I40" s="488"/>
      <c r="J40" s="488"/>
      <c r="K40" s="488">
        <f t="shared" si="0"/>
        <v>0</v>
      </c>
      <c r="L40" s="488" t="str">
        <f t="shared" si="6"/>
        <v/>
      </c>
      <c r="M40" s="490" t="str">
        <f t="shared" si="10"/>
        <v/>
      </c>
      <c r="N40" s="491" t="str">
        <f t="shared" si="7"/>
        <v/>
      </c>
      <c r="O40" s="491"/>
      <c r="Q40" s="598">
        <f t="shared" si="8"/>
        <v>0</v>
      </c>
      <c r="R40" s="488" t="str">
        <f t="shared" si="9"/>
        <v/>
      </c>
    </row>
    <row r="41" spans="2:18" x14ac:dyDescent="0.25">
      <c r="B41" s="494" t="s">
        <v>1329</v>
      </c>
      <c r="C41" s="483"/>
      <c r="D41" s="482"/>
      <c r="E41" s="482"/>
      <c r="F41" s="482"/>
      <c r="G41" s="495"/>
      <c r="H41" s="495"/>
      <c r="I41" s="495"/>
      <c r="J41" s="495"/>
      <c r="K41" s="495">
        <f t="shared" si="0"/>
        <v>0</v>
      </c>
      <c r="L41" s="496" t="str">
        <f t="shared" si="6"/>
        <v/>
      </c>
      <c r="M41" s="485"/>
      <c r="N41" s="486" t="str">
        <f t="shared" si="7"/>
        <v/>
      </c>
      <c r="O41" s="486"/>
      <c r="Q41" s="600">
        <f t="shared" si="8"/>
        <v>0</v>
      </c>
      <c r="R41" s="495" t="str">
        <f t="shared" si="9"/>
        <v/>
      </c>
    </row>
    <row r="42" spans="2:18" x14ac:dyDescent="0.25">
      <c r="B42" s="510" t="s">
        <v>1330</v>
      </c>
      <c r="C42" s="492"/>
      <c r="D42" s="493"/>
      <c r="E42" s="492"/>
      <c r="F42" s="492"/>
      <c r="G42" s="488"/>
      <c r="H42" s="488"/>
      <c r="I42" s="488"/>
      <c r="J42" s="488"/>
      <c r="K42" s="488">
        <f t="shared" si="0"/>
        <v>0</v>
      </c>
      <c r="L42" s="497" t="str">
        <f t="shared" si="6"/>
        <v/>
      </c>
      <c r="M42" s="497"/>
      <c r="N42" s="498" t="str">
        <f t="shared" si="7"/>
        <v/>
      </c>
      <c r="O42" s="498"/>
      <c r="Q42" s="598">
        <f t="shared" si="8"/>
        <v>0</v>
      </c>
      <c r="R42" s="488" t="str">
        <f t="shared" si="9"/>
        <v/>
      </c>
    </row>
    <row r="43" spans="2:18" x14ac:dyDescent="0.25">
      <c r="B43" s="511" t="s">
        <v>1331</v>
      </c>
      <c r="C43" s="502"/>
      <c r="D43" s="512"/>
      <c r="E43" s="502"/>
      <c r="F43" s="502"/>
      <c r="G43" s="502"/>
      <c r="H43" s="502"/>
      <c r="I43" s="502"/>
      <c r="J43" s="502"/>
      <c r="K43" s="502">
        <f t="shared" si="0"/>
        <v>0</v>
      </c>
      <c r="L43" s="503" t="str">
        <f t="shared" si="6"/>
        <v/>
      </c>
      <c r="M43" s="503"/>
      <c r="N43" s="504" t="str">
        <f t="shared" si="7"/>
        <v/>
      </c>
      <c r="O43" s="504"/>
      <c r="Q43" s="599">
        <f t="shared" si="8"/>
        <v>0</v>
      </c>
      <c r="R43" s="502" t="str">
        <f t="shared" si="9"/>
        <v/>
      </c>
    </row>
    <row r="44" spans="2:18" x14ac:dyDescent="0.25">
      <c r="B44" s="1136" t="s">
        <v>1332</v>
      </c>
      <c r="C44" s="1133"/>
      <c r="D44" s="1133"/>
      <c r="E44" s="1133"/>
      <c r="F44" s="1133"/>
      <c r="G44" s="1135"/>
      <c r="H44" s="1135"/>
      <c r="I44" s="1135"/>
      <c r="J44" s="1135"/>
      <c r="K44" s="1130">
        <f>K26-K41</f>
        <v>0</v>
      </c>
      <c r="L44" s="722"/>
      <c r="M44" s="722"/>
      <c r="N44" s="722"/>
      <c r="O44" s="722"/>
      <c r="Q44" s="1147">
        <f t="shared" si="8"/>
        <v>0</v>
      </c>
      <c r="R44" s="1130" t="str">
        <f t="shared" si="9"/>
        <v/>
      </c>
    </row>
    <row r="45" spans="2:18" x14ac:dyDescent="0.25">
      <c r="B45" s="1137"/>
      <c r="C45" s="1134"/>
      <c r="D45" s="1134"/>
      <c r="E45" s="1134"/>
      <c r="F45" s="1134"/>
      <c r="G45" s="1134"/>
      <c r="H45" s="1134"/>
      <c r="I45" s="1134"/>
      <c r="J45" s="1134"/>
      <c r="K45" s="1132"/>
      <c r="L45" s="722"/>
      <c r="M45" s="722"/>
      <c r="N45" s="722"/>
      <c r="O45" s="722"/>
      <c r="Q45" s="1148">
        <f t="shared" si="8"/>
        <v>0</v>
      </c>
      <c r="R45" s="1132" t="str">
        <f t="shared" si="9"/>
        <v/>
      </c>
    </row>
    <row r="50" spans="2:18" ht="15.75" thickBot="1" x14ac:dyDescent="0.3">
      <c r="B50" s="897" t="s">
        <v>1333</v>
      </c>
      <c r="C50" s="897"/>
      <c r="D50" s="897"/>
    </row>
    <row r="51" spans="2:18" x14ac:dyDescent="0.25">
      <c r="B51" s="153"/>
    </row>
    <row r="52" spans="2:18" x14ac:dyDescent="0.25">
      <c r="B52" s="262" t="s">
        <v>804</v>
      </c>
      <c r="C52" s="145"/>
      <c r="D52" s="146"/>
      <c r="E52" s="146"/>
      <c r="F52" s="146"/>
      <c r="G52" s="146"/>
      <c r="H52" s="146"/>
      <c r="I52" s="146"/>
      <c r="J52" s="146"/>
      <c r="K52" s="146"/>
      <c r="Q52" s="146"/>
      <c r="R52" s="146"/>
    </row>
    <row r="53" spans="2:18" x14ac:dyDescent="0.25">
      <c r="B53" s="475"/>
      <c r="C53" s="475"/>
      <c r="D53" s="475"/>
      <c r="E53" s="476"/>
      <c r="F53" s="282"/>
      <c r="G53" s="282"/>
    </row>
    <row r="54" spans="2:18" ht="14.45" customHeight="1" x14ac:dyDescent="0.25">
      <c r="B54" s="1138" t="s">
        <v>1277</v>
      </c>
      <c r="C54" s="1141">
        <v>2023</v>
      </c>
      <c r="D54" s="1142"/>
      <c r="E54" s="1138">
        <v>2024</v>
      </c>
      <c r="F54" s="1142"/>
      <c r="G54" s="1142"/>
      <c r="H54" s="1142"/>
      <c r="I54" s="1142"/>
      <c r="J54" s="1142"/>
      <c r="K54" s="1143"/>
      <c r="L54" s="1138" t="s">
        <v>1278</v>
      </c>
      <c r="M54" s="1142"/>
      <c r="N54" s="1143"/>
      <c r="O54" s="1144" t="s">
        <v>1279</v>
      </c>
      <c r="Q54" s="587" t="s">
        <v>1280</v>
      </c>
      <c r="R54" s="588"/>
    </row>
    <row r="55" spans="2:18" ht="46.5" customHeight="1" x14ac:dyDescent="0.25">
      <c r="B55" s="1139"/>
      <c r="C55" s="479" t="s">
        <v>1281</v>
      </c>
      <c r="D55" s="480" t="s">
        <v>1282</v>
      </c>
      <c r="E55" s="479" t="s">
        <v>1283</v>
      </c>
      <c r="F55" s="479" t="s">
        <v>1284</v>
      </c>
      <c r="G55" s="479" t="s">
        <v>1285</v>
      </c>
      <c r="H55" s="479" t="s">
        <v>1281</v>
      </c>
      <c r="I55" s="479" t="s">
        <v>1286</v>
      </c>
      <c r="J55" s="479" t="s">
        <v>1287</v>
      </c>
      <c r="K55" s="479" t="s">
        <v>1334</v>
      </c>
      <c r="L55" s="479" t="s">
        <v>1289</v>
      </c>
      <c r="M55" s="479" t="s">
        <v>1290</v>
      </c>
      <c r="N55" s="479" t="s">
        <v>1291</v>
      </c>
      <c r="O55" s="1145"/>
      <c r="Q55" s="586" t="s">
        <v>1292</v>
      </c>
      <c r="R55" s="586" t="s">
        <v>1293</v>
      </c>
    </row>
    <row r="56" spans="2:18" ht="46.5" customHeight="1" x14ac:dyDescent="0.25">
      <c r="B56" s="1140"/>
      <c r="C56" s="583" t="s">
        <v>671</v>
      </c>
      <c r="D56" s="584" t="s">
        <v>672</v>
      </c>
      <c r="E56" s="583" t="s">
        <v>673</v>
      </c>
      <c r="F56" s="583" t="s">
        <v>868</v>
      </c>
      <c r="G56" s="583" t="s">
        <v>675</v>
      </c>
      <c r="H56" s="583" t="s">
        <v>676</v>
      </c>
      <c r="I56" s="583" t="s">
        <v>677</v>
      </c>
      <c r="J56" s="583" t="s">
        <v>1294</v>
      </c>
      <c r="K56" s="583" t="s">
        <v>1295</v>
      </c>
      <c r="L56" s="479" t="s">
        <v>1335</v>
      </c>
      <c r="M56" s="479" t="s">
        <v>1297</v>
      </c>
      <c r="N56" s="479" t="s">
        <v>1298</v>
      </c>
      <c r="O56" s="1146"/>
      <c r="Q56" s="583" t="s">
        <v>1299</v>
      </c>
      <c r="R56" s="583" t="s">
        <v>1336</v>
      </c>
    </row>
    <row r="57" spans="2:18" x14ac:dyDescent="0.25">
      <c r="B57" s="481" t="s">
        <v>1301</v>
      </c>
      <c r="C57" s="483"/>
      <c r="D57" s="483"/>
      <c r="E57" s="483"/>
      <c r="F57" s="483"/>
      <c r="G57" s="483"/>
      <c r="H57" s="483"/>
      <c r="I57" s="483"/>
      <c r="J57" s="483"/>
      <c r="K57" s="483">
        <f t="shared" ref="K57:K73" si="11">F57+I57+J57</f>
        <v>0</v>
      </c>
      <c r="L57" s="484" t="str">
        <f t="shared" ref="L57:L73" si="12">IF(C57="","",H57/C57-100%)</f>
        <v/>
      </c>
      <c r="M57" s="485" t="s">
        <v>1302</v>
      </c>
      <c r="N57" s="486" t="str">
        <f t="shared" ref="N57:N73" si="13">IF(H57="","",H57/F57*100)</f>
        <v/>
      </c>
      <c r="O57" s="486"/>
      <c r="Q57" s="483">
        <f t="shared" ref="Q57:Q73" si="14">K57-D57</f>
        <v>0</v>
      </c>
      <c r="R57" s="483" t="str">
        <f t="shared" ref="R57:R73" si="15">IF(D57="","",Q57/D57*100)</f>
        <v/>
      </c>
    </row>
    <row r="58" spans="2:18" x14ac:dyDescent="0.25">
      <c r="B58" s="487" t="s">
        <v>1303</v>
      </c>
      <c r="C58" s="488"/>
      <c r="D58" s="489"/>
      <c r="E58" s="488"/>
      <c r="F58" s="488"/>
      <c r="G58" s="488"/>
      <c r="H58" s="488"/>
      <c r="I58" s="488"/>
      <c r="J58" s="488"/>
      <c r="K58" s="488">
        <f t="shared" si="11"/>
        <v>0</v>
      </c>
      <c r="L58" s="488" t="str">
        <f t="shared" si="12"/>
        <v/>
      </c>
      <c r="M58" s="490" t="str">
        <f t="shared" ref="M58:M69" si="16">IF(H58="","",(H58-C58)/$C$70*100)</f>
        <v/>
      </c>
      <c r="N58" s="491" t="str">
        <f t="shared" si="13"/>
        <v/>
      </c>
      <c r="O58" s="491"/>
      <c r="Q58" s="488">
        <f t="shared" si="14"/>
        <v>0</v>
      </c>
      <c r="R58" s="488" t="str">
        <f t="shared" si="15"/>
        <v/>
      </c>
    </row>
    <row r="59" spans="2:18" x14ac:dyDescent="0.25">
      <c r="B59" s="487" t="s">
        <v>1304</v>
      </c>
      <c r="C59" s="488"/>
      <c r="D59" s="489"/>
      <c r="E59" s="488"/>
      <c r="F59" s="488"/>
      <c r="G59" s="488"/>
      <c r="H59" s="488"/>
      <c r="I59" s="488"/>
      <c r="J59" s="488"/>
      <c r="K59" s="488">
        <f t="shared" si="11"/>
        <v>0</v>
      </c>
      <c r="L59" s="488" t="str">
        <f t="shared" si="12"/>
        <v/>
      </c>
      <c r="M59" s="490" t="str">
        <f t="shared" si="16"/>
        <v/>
      </c>
      <c r="N59" s="491" t="str">
        <f t="shared" si="13"/>
        <v/>
      </c>
      <c r="O59" s="491"/>
      <c r="Q59" s="488">
        <f t="shared" si="14"/>
        <v>0</v>
      </c>
      <c r="R59" s="488" t="str">
        <f t="shared" si="15"/>
        <v/>
      </c>
    </row>
    <row r="60" spans="2:18" x14ac:dyDescent="0.25">
      <c r="B60" s="487" t="s">
        <v>1305</v>
      </c>
      <c r="C60" s="488"/>
      <c r="D60" s="489"/>
      <c r="E60" s="488"/>
      <c r="F60" s="488"/>
      <c r="G60" s="488"/>
      <c r="H60" s="488"/>
      <c r="I60" s="488"/>
      <c r="J60" s="488"/>
      <c r="K60" s="488">
        <f t="shared" si="11"/>
        <v>0</v>
      </c>
      <c r="L60" s="488" t="str">
        <f t="shared" si="12"/>
        <v/>
      </c>
      <c r="M60" s="490" t="str">
        <f t="shared" si="16"/>
        <v/>
      </c>
      <c r="N60" s="491" t="str">
        <f t="shared" si="13"/>
        <v/>
      </c>
      <c r="O60" s="491"/>
      <c r="Q60" s="488">
        <f t="shared" si="14"/>
        <v>0</v>
      </c>
      <c r="R60" s="488" t="str">
        <f t="shared" si="15"/>
        <v/>
      </c>
    </row>
    <row r="61" spans="2:18" x14ac:dyDescent="0.25">
      <c r="B61" s="487" t="s">
        <v>1306</v>
      </c>
      <c r="C61" s="492"/>
      <c r="D61" s="493"/>
      <c r="E61" s="492"/>
      <c r="F61" s="492"/>
      <c r="G61" s="488"/>
      <c r="H61" s="488"/>
      <c r="I61" s="488"/>
      <c r="J61" s="488"/>
      <c r="K61" s="488">
        <f t="shared" si="11"/>
        <v>0</v>
      </c>
      <c r="L61" s="490" t="str">
        <f t="shared" si="12"/>
        <v/>
      </c>
      <c r="M61" s="490" t="str">
        <f t="shared" si="16"/>
        <v/>
      </c>
      <c r="N61" s="491" t="str">
        <f t="shared" si="13"/>
        <v/>
      </c>
      <c r="O61" s="491"/>
      <c r="Q61" s="488">
        <f t="shared" si="14"/>
        <v>0</v>
      </c>
      <c r="R61" s="488" t="str">
        <f t="shared" si="15"/>
        <v/>
      </c>
    </row>
    <row r="62" spans="2:18" x14ac:dyDescent="0.25">
      <c r="B62" s="487" t="s">
        <v>1307</v>
      </c>
      <c r="C62" s="492"/>
      <c r="D62" s="493"/>
      <c r="E62" s="492"/>
      <c r="F62" s="492"/>
      <c r="G62" s="488"/>
      <c r="H62" s="488"/>
      <c r="I62" s="488"/>
      <c r="J62" s="488"/>
      <c r="K62" s="488">
        <f t="shared" si="11"/>
        <v>0</v>
      </c>
      <c r="L62" s="490" t="str">
        <f t="shared" si="12"/>
        <v/>
      </c>
      <c r="M62" s="490" t="str">
        <f t="shared" si="16"/>
        <v/>
      </c>
      <c r="N62" s="491" t="str">
        <f t="shared" si="13"/>
        <v/>
      </c>
      <c r="O62" s="491"/>
      <c r="Q62" s="488">
        <f t="shared" si="14"/>
        <v>0</v>
      </c>
      <c r="R62" s="488" t="str">
        <f t="shared" si="15"/>
        <v/>
      </c>
    </row>
    <row r="63" spans="2:18" x14ac:dyDescent="0.25">
      <c r="B63" s="487" t="s">
        <v>1308</v>
      </c>
      <c r="C63" s="492"/>
      <c r="D63" s="493"/>
      <c r="E63" s="492"/>
      <c r="F63" s="492"/>
      <c r="G63" s="488"/>
      <c r="H63" s="488"/>
      <c r="I63" s="488"/>
      <c r="J63" s="488"/>
      <c r="K63" s="488">
        <f t="shared" si="11"/>
        <v>0</v>
      </c>
      <c r="L63" s="490" t="str">
        <f t="shared" si="12"/>
        <v/>
      </c>
      <c r="M63" s="490" t="str">
        <f t="shared" si="16"/>
        <v/>
      </c>
      <c r="N63" s="491" t="str">
        <f t="shared" si="13"/>
        <v/>
      </c>
      <c r="O63" s="491"/>
      <c r="Q63" s="488">
        <f t="shared" si="14"/>
        <v>0</v>
      </c>
      <c r="R63" s="488" t="str">
        <f t="shared" si="15"/>
        <v/>
      </c>
    </row>
    <row r="64" spans="2:18" x14ac:dyDescent="0.25">
      <c r="B64" s="487" t="s">
        <v>1309</v>
      </c>
      <c r="C64" s="492"/>
      <c r="D64" s="493"/>
      <c r="E64" s="492"/>
      <c r="F64" s="492"/>
      <c r="G64" s="488"/>
      <c r="H64" s="488"/>
      <c r="I64" s="488"/>
      <c r="J64" s="488"/>
      <c r="K64" s="488">
        <f t="shared" si="11"/>
        <v>0</v>
      </c>
      <c r="L64" s="490" t="str">
        <f t="shared" si="12"/>
        <v/>
      </c>
      <c r="M64" s="490" t="str">
        <f t="shared" si="16"/>
        <v/>
      </c>
      <c r="N64" s="491" t="str">
        <f t="shared" si="13"/>
        <v/>
      </c>
      <c r="O64" s="491"/>
      <c r="Q64" s="488">
        <f t="shared" si="14"/>
        <v>0</v>
      </c>
      <c r="R64" s="488" t="str">
        <f t="shared" si="15"/>
        <v/>
      </c>
    </row>
    <row r="65" spans="2:18" x14ac:dyDescent="0.25">
      <c r="B65" s="487" t="s">
        <v>1310</v>
      </c>
      <c r="C65" s="492"/>
      <c r="D65" s="493"/>
      <c r="E65" s="492"/>
      <c r="F65" s="492"/>
      <c r="G65" s="488"/>
      <c r="H65" s="488"/>
      <c r="I65" s="488"/>
      <c r="J65" s="488"/>
      <c r="K65" s="488">
        <f t="shared" si="11"/>
        <v>0</v>
      </c>
      <c r="L65" s="490" t="str">
        <f t="shared" si="12"/>
        <v/>
      </c>
      <c r="M65" s="490" t="str">
        <f t="shared" si="16"/>
        <v/>
      </c>
      <c r="N65" s="491" t="str">
        <f t="shared" si="13"/>
        <v/>
      </c>
      <c r="O65" s="491"/>
      <c r="Q65" s="488">
        <f t="shared" si="14"/>
        <v>0</v>
      </c>
      <c r="R65" s="488" t="str">
        <f t="shared" si="15"/>
        <v/>
      </c>
    </row>
    <row r="66" spans="2:18" x14ac:dyDescent="0.25">
      <c r="B66" s="487" t="s">
        <v>1311</v>
      </c>
      <c r="C66" s="492"/>
      <c r="D66" s="493"/>
      <c r="E66" s="488"/>
      <c r="F66" s="488"/>
      <c r="G66" s="488"/>
      <c r="H66" s="488"/>
      <c r="I66" s="488"/>
      <c r="J66" s="488"/>
      <c r="K66" s="488">
        <f t="shared" si="11"/>
        <v>0</v>
      </c>
      <c r="L66" s="490" t="str">
        <f t="shared" si="12"/>
        <v/>
      </c>
      <c r="M66" s="490" t="str">
        <f t="shared" si="16"/>
        <v/>
      </c>
      <c r="N66" s="491" t="str">
        <f t="shared" si="13"/>
        <v/>
      </c>
      <c r="O66" s="491"/>
      <c r="Q66" s="488">
        <f t="shared" si="14"/>
        <v>0</v>
      </c>
      <c r="R66" s="488" t="str">
        <f t="shared" si="15"/>
        <v/>
      </c>
    </row>
    <row r="67" spans="2:18" x14ac:dyDescent="0.25">
      <c r="B67" s="487" t="s">
        <v>1312</v>
      </c>
      <c r="C67" s="492"/>
      <c r="D67" s="493"/>
      <c r="E67" s="492"/>
      <c r="F67" s="492"/>
      <c r="G67" s="488"/>
      <c r="H67" s="488"/>
      <c r="I67" s="488"/>
      <c r="J67" s="488"/>
      <c r="K67" s="488">
        <f t="shared" si="11"/>
        <v>0</v>
      </c>
      <c r="L67" s="490" t="str">
        <f t="shared" si="12"/>
        <v/>
      </c>
      <c r="M67" s="490" t="str">
        <f t="shared" si="16"/>
        <v/>
      </c>
      <c r="N67" s="491" t="str">
        <f t="shared" si="13"/>
        <v/>
      </c>
      <c r="O67" s="491"/>
      <c r="Q67" s="488">
        <f t="shared" si="14"/>
        <v>0</v>
      </c>
      <c r="R67" s="488" t="str">
        <f t="shared" si="15"/>
        <v/>
      </c>
    </row>
    <row r="68" spans="2:18" x14ac:dyDescent="0.25">
      <c r="B68" s="487" t="s">
        <v>1313</v>
      </c>
      <c r="C68" s="488"/>
      <c r="D68" s="489"/>
      <c r="E68" s="488"/>
      <c r="F68" s="488"/>
      <c r="G68" s="488"/>
      <c r="H68" s="488"/>
      <c r="I68" s="488"/>
      <c r="J68" s="488"/>
      <c r="K68" s="488">
        <f t="shared" si="11"/>
        <v>0</v>
      </c>
      <c r="L68" s="488" t="str">
        <f t="shared" si="12"/>
        <v/>
      </c>
      <c r="M68" s="490" t="str">
        <f t="shared" si="16"/>
        <v/>
      </c>
      <c r="N68" s="491" t="str">
        <f t="shared" si="13"/>
        <v/>
      </c>
      <c r="O68" s="491"/>
      <c r="Q68" s="488">
        <f t="shared" si="14"/>
        <v>0</v>
      </c>
      <c r="R68" s="488" t="str">
        <f t="shared" si="15"/>
        <v/>
      </c>
    </row>
    <row r="69" spans="2:18" x14ac:dyDescent="0.25">
      <c r="B69" s="487" t="s">
        <v>1314</v>
      </c>
      <c r="C69" s="492"/>
      <c r="D69" s="493"/>
      <c r="E69" s="492"/>
      <c r="F69" s="492"/>
      <c r="G69" s="488"/>
      <c r="H69" s="488"/>
      <c r="I69" s="488"/>
      <c r="J69" s="488"/>
      <c r="K69" s="488">
        <f t="shared" si="11"/>
        <v>0</v>
      </c>
      <c r="L69" s="490" t="str">
        <f t="shared" si="12"/>
        <v/>
      </c>
      <c r="M69" s="490" t="str">
        <f t="shared" si="16"/>
        <v/>
      </c>
      <c r="N69" s="491" t="str">
        <f t="shared" si="13"/>
        <v/>
      </c>
      <c r="O69" s="491"/>
      <c r="Q69" s="488">
        <f t="shared" si="14"/>
        <v>0</v>
      </c>
      <c r="R69" s="488" t="str">
        <f t="shared" si="15"/>
        <v/>
      </c>
    </row>
    <row r="70" spans="2:18" x14ac:dyDescent="0.25">
      <c r="B70" s="494" t="s">
        <v>1315</v>
      </c>
      <c r="C70" s="483"/>
      <c r="D70" s="482"/>
      <c r="E70" s="482"/>
      <c r="F70" s="482"/>
      <c r="G70" s="495"/>
      <c r="H70" s="495"/>
      <c r="I70" s="495"/>
      <c r="J70" s="495"/>
      <c r="K70" s="495">
        <f t="shared" si="11"/>
        <v>0</v>
      </c>
      <c r="L70" s="496" t="str">
        <f t="shared" si="12"/>
        <v/>
      </c>
      <c r="M70" s="485"/>
      <c r="N70" s="486" t="str">
        <f t="shared" si="13"/>
        <v/>
      </c>
      <c r="O70" s="486"/>
      <c r="Q70" s="495">
        <f t="shared" si="14"/>
        <v>0</v>
      </c>
      <c r="R70" s="495" t="str">
        <f t="shared" si="15"/>
        <v/>
      </c>
    </row>
    <row r="71" spans="2:18" x14ac:dyDescent="0.25">
      <c r="B71" s="487" t="s">
        <v>1316</v>
      </c>
      <c r="C71" s="492"/>
      <c r="D71" s="493"/>
      <c r="E71" s="492"/>
      <c r="F71" s="492"/>
      <c r="G71" s="488"/>
      <c r="H71" s="488"/>
      <c r="I71" s="488"/>
      <c r="J71" s="488"/>
      <c r="K71" s="488">
        <f t="shared" si="11"/>
        <v>0</v>
      </c>
      <c r="L71" s="497" t="str">
        <f t="shared" si="12"/>
        <v/>
      </c>
      <c r="M71" s="497"/>
      <c r="N71" s="498" t="str">
        <f t="shared" si="13"/>
        <v/>
      </c>
      <c r="O71" s="498"/>
      <c r="Q71" s="488">
        <f t="shared" si="14"/>
        <v>0</v>
      </c>
      <c r="R71" s="488" t="str">
        <f t="shared" si="15"/>
        <v/>
      </c>
    </row>
    <row r="72" spans="2:18" x14ac:dyDescent="0.25">
      <c r="B72" s="487" t="s">
        <v>1317</v>
      </c>
      <c r="C72" s="488"/>
      <c r="D72" s="493"/>
      <c r="E72" s="492"/>
      <c r="F72" s="492"/>
      <c r="G72" s="488"/>
      <c r="H72" s="488"/>
      <c r="I72" s="488"/>
      <c r="J72" s="488"/>
      <c r="K72" s="488">
        <f t="shared" si="11"/>
        <v>0</v>
      </c>
      <c r="L72" s="497" t="str">
        <f t="shared" si="12"/>
        <v/>
      </c>
      <c r="M72" s="497"/>
      <c r="N72" s="498" t="str">
        <f t="shared" si="13"/>
        <v/>
      </c>
      <c r="O72" s="498"/>
      <c r="Q72" s="488">
        <f t="shared" si="14"/>
        <v>0</v>
      </c>
      <c r="R72" s="488" t="str">
        <f t="shared" si="15"/>
        <v/>
      </c>
    </row>
    <row r="73" spans="2:18" x14ac:dyDescent="0.25">
      <c r="B73" s="499" t="s">
        <v>1318</v>
      </c>
      <c r="C73" s="500"/>
      <c r="D73" s="501"/>
      <c r="E73" s="502"/>
      <c r="F73" s="502"/>
      <c r="G73" s="502"/>
      <c r="H73" s="502"/>
      <c r="I73" s="502"/>
      <c r="J73" s="502"/>
      <c r="K73" s="502">
        <f t="shared" si="11"/>
        <v>0</v>
      </c>
      <c r="L73" s="503" t="str">
        <f t="shared" si="12"/>
        <v/>
      </c>
      <c r="M73" s="503"/>
      <c r="N73" s="504" t="str">
        <f t="shared" si="13"/>
        <v/>
      </c>
      <c r="O73" s="504"/>
      <c r="Q73" s="502">
        <f t="shared" si="14"/>
        <v>0</v>
      </c>
      <c r="R73" s="502" t="str">
        <f t="shared" si="15"/>
        <v/>
      </c>
    </row>
    <row r="74" spans="2:18" x14ac:dyDescent="0.25">
      <c r="B74" s="722"/>
      <c r="C74" s="722"/>
      <c r="D74" s="722"/>
      <c r="E74" s="722"/>
      <c r="F74" s="722"/>
      <c r="G74" s="722"/>
      <c r="H74" s="722"/>
      <c r="I74" s="722"/>
      <c r="J74" s="722"/>
      <c r="K74" s="722"/>
      <c r="L74" s="722"/>
      <c r="M74" s="722"/>
      <c r="N74" s="722"/>
      <c r="O74" s="722"/>
      <c r="Q74" s="722"/>
      <c r="R74" s="722"/>
    </row>
    <row r="75" spans="2:18" x14ac:dyDescent="0.25">
      <c r="B75" s="505" t="s">
        <v>1319</v>
      </c>
      <c r="C75" s="506"/>
      <c r="D75" s="506"/>
      <c r="E75" s="506"/>
      <c r="F75" s="506"/>
      <c r="G75" s="506"/>
      <c r="H75" s="506"/>
      <c r="I75" s="506"/>
      <c r="J75" s="506"/>
      <c r="K75" s="506">
        <f t="shared" ref="K75:K89" si="17">F75+I75+J75</f>
        <v>0</v>
      </c>
      <c r="L75" s="507" t="str">
        <f t="shared" ref="L75:L87" si="18">IF(C75="","",H75/C75-100%)</f>
        <v/>
      </c>
      <c r="M75" s="508"/>
      <c r="N75" s="509" t="str">
        <f t="shared" ref="N75:N87" si="19">IF(H75="","",H75/F75*100)</f>
        <v/>
      </c>
      <c r="O75" s="509"/>
      <c r="Q75" s="506">
        <f t="shared" ref="Q75:Q89" si="20">K75-D75</f>
        <v>0</v>
      </c>
      <c r="R75" s="506" t="str">
        <f t="shared" ref="R75:R89" si="21">IF(D75="","",Q75/D75*100)</f>
        <v/>
      </c>
    </row>
    <row r="76" spans="2:18" x14ac:dyDescent="0.25">
      <c r="B76" s="487" t="s">
        <v>1320</v>
      </c>
      <c r="C76" s="492"/>
      <c r="D76" s="493"/>
      <c r="E76" s="492"/>
      <c r="F76" s="492"/>
      <c r="G76" s="488"/>
      <c r="H76" s="488"/>
      <c r="I76" s="488"/>
      <c r="J76" s="488"/>
      <c r="K76" s="488">
        <f t="shared" si="17"/>
        <v>0</v>
      </c>
      <c r="L76" s="490" t="str">
        <f t="shared" si="18"/>
        <v/>
      </c>
      <c r="M76" s="490" t="str">
        <f t="shared" ref="M76:M84" si="22">IF(H76="","",(H76-C76)/$C$85*100)</f>
        <v/>
      </c>
      <c r="N76" s="491" t="str">
        <f t="shared" si="19"/>
        <v/>
      </c>
      <c r="O76" s="491"/>
      <c r="Q76" s="488">
        <f t="shared" si="20"/>
        <v>0</v>
      </c>
      <c r="R76" s="488" t="str">
        <f t="shared" si="21"/>
        <v/>
      </c>
    </row>
    <row r="77" spans="2:18" x14ac:dyDescent="0.25">
      <c r="B77" s="487" t="s">
        <v>1321</v>
      </c>
      <c r="C77" s="492"/>
      <c r="D77" s="493"/>
      <c r="E77" s="492"/>
      <c r="F77" s="492"/>
      <c r="G77" s="488"/>
      <c r="H77" s="488"/>
      <c r="I77" s="488"/>
      <c r="J77" s="488"/>
      <c r="K77" s="488">
        <f t="shared" si="17"/>
        <v>0</v>
      </c>
      <c r="L77" s="490" t="str">
        <f t="shared" si="18"/>
        <v/>
      </c>
      <c r="M77" s="490" t="str">
        <f t="shared" si="22"/>
        <v/>
      </c>
      <c r="N77" s="491" t="str">
        <f t="shared" si="19"/>
        <v/>
      </c>
      <c r="O77" s="491"/>
      <c r="Q77" s="488">
        <f t="shared" si="20"/>
        <v>0</v>
      </c>
      <c r="R77" s="488" t="str">
        <f t="shared" si="21"/>
        <v/>
      </c>
    </row>
    <row r="78" spans="2:18" x14ac:dyDescent="0.25">
      <c r="B78" s="487" t="s">
        <v>1322</v>
      </c>
      <c r="C78" s="488"/>
      <c r="D78" s="489"/>
      <c r="E78" s="492"/>
      <c r="F78" s="492"/>
      <c r="G78" s="488"/>
      <c r="H78" s="488"/>
      <c r="I78" s="488"/>
      <c r="J78" s="488"/>
      <c r="K78" s="488">
        <f t="shared" si="17"/>
        <v>0</v>
      </c>
      <c r="L78" s="488" t="str">
        <f t="shared" si="18"/>
        <v/>
      </c>
      <c r="M78" s="490" t="str">
        <f t="shared" si="22"/>
        <v/>
      </c>
      <c r="N78" s="491" t="str">
        <f t="shared" si="19"/>
        <v/>
      </c>
      <c r="O78" s="491"/>
      <c r="Q78" s="488">
        <f t="shared" si="20"/>
        <v>0</v>
      </c>
      <c r="R78" s="488" t="str">
        <f t="shared" si="21"/>
        <v/>
      </c>
    </row>
    <row r="79" spans="2:18" x14ac:dyDescent="0.25">
      <c r="B79" s="487" t="s">
        <v>1323</v>
      </c>
      <c r="C79" s="492"/>
      <c r="D79" s="493"/>
      <c r="E79" s="492"/>
      <c r="F79" s="492"/>
      <c r="G79" s="488"/>
      <c r="H79" s="488"/>
      <c r="I79" s="488"/>
      <c r="J79" s="488"/>
      <c r="K79" s="488">
        <f t="shared" si="17"/>
        <v>0</v>
      </c>
      <c r="L79" s="490" t="str">
        <f t="shared" si="18"/>
        <v/>
      </c>
      <c r="M79" s="490" t="str">
        <f t="shared" si="22"/>
        <v/>
      </c>
      <c r="N79" s="491" t="str">
        <f t="shared" si="19"/>
        <v/>
      </c>
      <c r="O79" s="491"/>
      <c r="Q79" s="488">
        <f t="shared" si="20"/>
        <v>0</v>
      </c>
      <c r="R79" s="488" t="str">
        <f t="shared" si="21"/>
        <v/>
      </c>
    </row>
    <row r="80" spans="2:18" ht="14.45" customHeight="1" x14ac:dyDescent="0.25">
      <c r="B80" s="487" t="s">
        <v>1324</v>
      </c>
      <c r="C80" s="488"/>
      <c r="D80" s="489"/>
      <c r="E80" s="488"/>
      <c r="F80" s="488"/>
      <c r="G80" s="488"/>
      <c r="H80" s="488"/>
      <c r="I80" s="488"/>
      <c r="J80" s="488"/>
      <c r="K80" s="488">
        <f t="shared" si="17"/>
        <v>0</v>
      </c>
      <c r="L80" s="488" t="str">
        <f t="shared" si="18"/>
        <v/>
      </c>
      <c r="M80" s="490" t="str">
        <f t="shared" si="22"/>
        <v/>
      </c>
      <c r="N80" s="491" t="str">
        <f t="shared" si="19"/>
        <v/>
      </c>
      <c r="O80" s="491"/>
      <c r="Q80" s="488">
        <f t="shared" si="20"/>
        <v>0</v>
      </c>
      <c r="R80" s="488" t="str">
        <f t="shared" si="21"/>
        <v/>
      </c>
    </row>
    <row r="81" spans="2:18" x14ac:dyDescent="0.25">
      <c r="B81" s="487" t="s">
        <v>1325</v>
      </c>
      <c r="C81" s="492"/>
      <c r="D81" s="493"/>
      <c r="E81" s="492"/>
      <c r="F81" s="492"/>
      <c r="G81" s="488"/>
      <c r="H81" s="488"/>
      <c r="I81" s="488"/>
      <c r="J81" s="488"/>
      <c r="K81" s="488">
        <f t="shared" si="17"/>
        <v>0</v>
      </c>
      <c r="L81" s="490" t="str">
        <f t="shared" si="18"/>
        <v/>
      </c>
      <c r="M81" s="490" t="str">
        <f t="shared" si="22"/>
        <v/>
      </c>
      <c r="N81" s="491" t="str">
        <f t="shared" si="19"/>
        <v/>
      </c>
      <c r="O81" s="491"/>
      <c r="Q81" s="488">
        <f t="shared" si="20"/>
        <v>0</v>
      </c>
      <c r="R81" s="488" t="str">
        <f t="shared" si="21"/>
        <v/>
      </c>
    </row>
    <row r="82" spans="2:18" x14ac:dyDescent="0.25">
      <c r="B82" s="487" t="s">
        <v>1326</v>
      </c>
      <c r="C82" s="492"/>
      <c r="D82" s="493"/>
      <c r="E82" s="492"/>
      <c r="F82" s="492"/>
      <c r="G82" s="488"/>
      <c r="H82" s="488"/>
      <c r="I82" s="488"/>
      <c r="J82" s="488"/>
      <c r="K82" s="488">
        <f t="shared" si="17"/>
        <v>0</v>
      </c>
      <c r="L82" s="490" t="str">
        <f t="shared" si="18"/>
        <v/>
      </c>
      <c r="M82" s="490" t="str">
        <f t="shared" si="22"/>
        <v/>
      </c>
      <c r="N82" s="491" t="str">
        <f t="shared" si="19"/>
        <v/>
      </c>
      <c r="O82" s="491"/>
      <c r="Q82" s="488">
        <f t="shared" si="20"/>
        <v>0</v>
      </c>
      <c r="R82" s="488" t="str">
        <f t="shared" si="21"/>
        <v/>
      </c>
    </row>
    <row r="83" spans="2:18" x14ac:dyDescent="0.25">
      <c r="B83" s="487" t="s">
        <v>1327</v>
      </c>
      <c r="C83" s="492"/>
      <c r="D83" s="493"/>
      <c r="E83" s="492"/>
      <c r="F83" s="492"/>
      <c r="G83" s="488"/>
      <c r="H83" s="488"/>
      <c r="I83" s="488"/>
      <c r="J83" s="488"/>
      <c r="K83" s="488">
        <f t="shared" si="17"/>
        <v>0</v>
      </c>
      <c r="L83" s="490" t="str">
        <f t="shared" si="18"/>
        <v/>
      </c>
      <c r="M83" s="490" t="str">
        <f t="shared" si="22"/>
        <v/>
      </c>
      <c r="N83" s="491" t="str">
        <f t="shared" si="19"/>
        <v/>
      </c>
      <c r="O83" s="491"/>
      <c r="Q83" s="488">
        <f t="shared" si="20"/>
        <v>0</v>
      </c>
      <c r="R83" s="488" t="str">
        <f t="shared" si="21"/>
        <v/>
      </c>
    </row>
    <row r="84" spans="2:18" x14ac:dyDescent="0.25">
      <c r="B84" s="487" t="s">
        <v>1328</v>
      </c>
      <c r="C84" s="488"/>
      <c r="D84" s="489"/>
      <c r="E84" s="488"/>
      <c r="F84" s="488"/>
      <c r="G84" s="488"/>
      <c r="H84" s="488"/>
      <c r="I84" s="488"/>
      <c r="J84" s="488"/>
      <c r="K84" s="488">
        <f t="shared" si="17"/>
        <v>0</v>
      </c>
      <c r="L84" s="488" t="str">
        <f t="shared" si="18"/>
        <v/>
      </c>
      <c r="M84" s="490" t="str">
        <f t="shared" si="22"/>
        <v/>
      </c>
      <c r="N84" s="491" t="str">
        <f t="shared" si="19"/>
        <v/>
      </c>
      <c r="O84" s="491"/>
      <c r="Q84" s="488">
        <f t="shared" si="20"/>
        <v>0</v>
      </c>
      <c r="R84" s="488" t="str">
        <f t="shared" si="21"/>
        <v/>
      </c>
    </row>
    <row r="85" spans="2:18" x14ac:dyDescent="0.25">
      <c r="B85" s="494" t="s">
        <v>1329</v>
      </c>
      <c r="C85" s="483"/>
      <c r="D85" s="482"/>
      <c r="E85" s="482"/>
      <c r="F85" s="482"/>
      <c r="G85" s="495"/>
      <c r="H85" s="495"/>
      <c r="I85" s="495"/>
      <c r="J85" s="495"/>
      <c r="K85" s="495">
        <f t="shared" si="17"/>
        <v>0</v>
      </c>
      <c r="L85" s="496" t="str">
        <f t="shared" si="18"/>
        <v/>
      </c>
      <c r="M85" s="485"/>
      <c r="N85" s="486" t="str">
        <f t="shared" si="19"/>
        <v/>
      </c>
      <c r="O85" s="486"/>
      <c r="Q85" s="495">
        <f t="shared" si="20"/>
        <v>0</v>
      </c>
      <c r="R85" s="495" t="str">
        <f t="shared" si="21"/>
        <v/>
      </c>
    </row>
    <row r="86" spans="2:18" x14ac:dyDescent="0.25">
      <c r="B86" s="510" t="s">
        <v>1330</v>
      </c>
      <c r="C86" s="492"/>
      <c r="D86" s="493"/>
      <c r="E86" s="492"/>
      <c r="F86" s="492"/>
      <c r="G86" s="488"/>
      <c r="H86" s="488"/>
      <c r="I86" s="488"/>
      <c r="J86" s="488"/>
      <c r="K86" s="488">
        <f t="shared" si="17"/>
        <v>0</v>
      </c>
      <c r="L86" s="497" t="str">
        <f t="shared" si="18"/>
        <v/>
      </c>
      <c r="M86" s="497"/>
      <c r="N86" s="498" t="str">
        <f t="shared" si="19"/>
        <v/>
      </c>
      <c r="O86" s="498"/>
      <c r="Q86" s="488">
        <f t="shared" si="20"/>
        <v>0</v>
      </c>
      <c r="R86" s="488" t="str">
        <f t="shared" si="21"/>
        <v/>
      </c>
    </row>
    <row r="87" spans="2:18" x14ac:dyDescent="0.25">
      <c r="B87" s="511" t="s">
        <v>1331</v>
      </c>
      <c r="C87" s="502"/>
      <c r="D87" s="512"/>
      <c r="E87" s="502"/>
      <c r="F87" s="502"/>
      <c r="G87" s="502"/>
      <c r="H87" s="502"/>
      <c r="I87" s="502"/>
      <c r="J87" s="502"/>
      <c r="K87" s="502">
        <f t="shared" si="17"/>
        <v>0</v>
      </c>
      <c r="L87" s="503" t="str">
        <f t="shared" si="18"/>
        <v/>
      </c>
      <c r="M87" s="503"/>
      <c r="N87" s="504" t="str">
        <f t="shared" si="19"/>
        <v/>
      </c>
      <c r="O87" s="504"/>
      <c r="Q87" s="502">
        <f t="shared" si="20"/>
        <v>0</v>
      </c>
      <c r="R87" s="502" t="str">
        <f t="shared" si="21"/>
        <v/>
      </c>
    </row>
    <row r="88" spans="2:18" x14ac:dyDescent="0.25">
      <c r="B88" s="1136" t="s">
        <v>1332</v>
      </c>
      <c r="C88" s="1133"/>
      <c r="D88" s="1133"/>
      <c r="E88" s="1133"/>
      <c r="F88" s="1133"/>
      <c r="G88" s="1135"/>
      <c r="H88" s="1135"/>
      <c r="I88" s="585"/>
      <c r="J88" s="585"/>
      <c r="K88" s="1130">
        <f t="shared" si="17"/>
        <v>0</v>
      </c>
      <c r="L88" s="722"/>
      <c r="M88" s="722"/>
      <c r="N88" s="722"/>
      <c r="O88" s="722"/>
      <c r="Q88" s="1130">
        <f t="shared" si="20"/>
        <v>0</v>
      </c>
      <c r="R88" s="1130" t="str">
        <f t="shared" si="21"/>
        <v/>
      </c>
    </row>
    <row r="89" spans="2:18" x14ac:dyDescent="0.25">
      <c r="B89" s="1137"/>
      <c r="C89" s="1134"/>
      <c r="D89" s="1134"/>
      <c r="E89" s="1134"/>
      <c r="F89" s="1134"/>
      <c r="G89" s="1134"/>
      <c r="H89" s="1134"/>
      <c r="I89" s="723"/>
      <c r="J89" s="723"/>
      <c r="K89" s="1131">
        <f t="shared" si="17"/>
        <v>0</v>
      </c>
      <c r="L89" s="722"/>
      <c r="M89" s="722"/>
      <c r="N89" s="722"/>
      <c r="O89" s="722"/>
      <c r="Q89" s="1132">
        <f t="shared" si="20"/>
        <v>0</v>
      </c>
      <c r="R89" s="1132" t="str">
        <f t="shared" si="21"/>
        <v/>
      </c>
    </row>
    <row r="90" spans="2:18" x14ac:dyDescent="0.25">
      <c r="C90" s="282"/>
      <c r="D90" s="282"/>
      <c r="E90" s="282"/>
      <c r="H90" s="282"/>
      <c r="I90" s="282"/>
      <c r="J90" s="282"/>
      <c r="L90" s="478"/>
      <c r="M90" s="478"/>
    </row>
    <row r="91" spans="2:18" x14ac:dyDescent="0.25">
      <c r="B91" s="282"/>
    </row>
  </sheetData>
  <mergeCells count="34">
    <mergeCell ref="A1:R1"/>
    <mergeCell ref="O10:O12"/>
    <mergeCell ref="Q44:Q45"/>
    <mergeCell ref="E10:K10"/>
    <mergeCell ref="L10:N10"/>
    <mergeCell ref="F44:F45"/>
    <mergeCell ref="G44:G45"/>
    <mergeCell ref="H44:H45"/>
    <mergeCell ref="K44:K45"/>
    <mergeCell ref="B10:B12"/>
    <mergeCell ref="C10:D10"/>
    <mergeCell ref="B44:B45"/>
    <mergeCell ref="C44:C45"/>
    <mergeCell ref="I44:I45"/>
    <mergeCell ref="A3:XFD3"/>
    <mergeCell ref="B54:B56"/>
    <mergeCell ref="C54:D54"/>
    <mergeCell ref="E54:K54"/>
    <mergeCell ref="L54:N54"/>
    <mergeCell ref="O54:O56"/>
    <mergeCell ref="B88:B89"/>
    <mergeCell ref="C88:C89"/>
    <mergeCell ref="D88:D89"/>
    <mergeCell ref="E88:E89"/>
    <mergeCell ref="F88:F89"/>
    <mergeCell ref="K88:K89"/>
    <mergeCell ref="Q88:Q89"/>
    <mergeCell ref="D44:D45"/>
    <mergeCell ref="E44:E45"/>
    <mergeCell ref="R88:R89"/>
    <mergeCell ref="R44:R45"/>
    <mergeCell ref="G88:G89"/>
    <mergeCell ref="H88:H89"/>
    <mergeCell ref="J44:J45"/>
  </mergeCells>
  <pageMargins left="0.70866141732283472" right="0.70866141732283472" top="0.74803149606299213" bottom="0.74803149606299213" header="0.31496062992125984" footer="0.31496062992125984"/>
  <pageSetup paperSize="9" scale="43" orientation="landscape" r:id="rId1"/>
  <headerFooter>
    <oddHeader>&amp;RAnexo à Circular 
Série A 
N.º 1409</oddHeader>
  </headerFooter>
  <rowBreaks count="1" manualBreakCount="1">
    <brk id="45" max="17" man="1"/>
  </rowBreaks>
  <ignoredErrors>
    <ignoredError sqref="C12:H12 I12:J12 M12 C56:J56 M5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11">
    <pageSetUpPr fitToPage="1"/>
  </sheetPr>
  <dimension ref="A1:IM67"/>
  <sheetViews>
    <sheetView showGridLines="0" zoomScale="75" zoomScaleNormal="75" zoomScaleSheetLayoutView="70" zoomScalePageLayoutView="80" workbookViewId="0">
      <selection activeCell="A6" sqref="A6"/>
    </sheetView>
  </sheetViews>
  <sheetFormatPr defaultColWidth="0" defaultRowHeight="12.75" x14ac:dyDescent="0.2"/>
  <cols>
    <col min="1" max="1" width="3.85546875" style="40" customWidth="1"/>
    <col min="2" max="2" width="20.140625" style="144" customWidth="1"/>
    <col min="3" max="3" width="54.5703125" style="211" customWidth="1"/>
    <col min="4" max="4" width="22.140625" style="666" customWidth="1"/>
    <col min="5" max="5" width="19.28515625" style="666" customWidth="1"/>
    <col min="6" max="6" width="56.140625" style="666" customWidth="1"/>
    <col min="7" max="7" width="37.7109375" style="145" customWidth="1"/>
    <col min="8" max="8" width="21.140625" style="40" customWidth="1"/>
    <col min="9" max="234" width="9.140625" style="40" hidden="1" customWidth="1"/>
    <col min="235" max="235" width="2.140625" style="40" hidden="1" customWidth="1"/>
    <col min="236" max="236" width="16.42578125" style="40" hidden="1" customWidth="1"/>
    <col min="237" max="237" width="39.140625" style="40" hidden="1" customWidth="1"/>
    <col min="238" max="238" width="16" style="40" hidden="1" customWidth="1"/>
    <col min="239" max="239" width="30.5703125" style="40" hidden="1" customWidth="1"/>
    <col min="240" max="240" width="18.42578125" style="40" hidden="1" customWidth="1"/>
    <col min="241" max="241" width="11.5703125" style="40" hidden="1" customWidth="1"/>
    <col min="242" max="242" width="2.140625" style="40" hidden="1" customWidth="1"/>
    <col min="243" max="243" width="16.85546875" style="40" hidden="1" customWidth="1"/>
    <col min="244" max="244" width="48.140625" style="40" hidden="1" customWidth="1"/>
    <col min="245" max="245" width="20" style="40" hidden="1" customWidth="1"/>
    <col min="246" max="246" width="55.42578125" style="40" hidden="1" customWidth="1"/>
    <col min="247" max="247" width="26.42578125" style="40" hidden="1" customWidth="1"/>
    <col min="248" max="16384" width="9.140625" style="40" hidden="1"/>
  </cols>
  <sheetData>
    <row r="1" spans="2:9" s="72" customFormat="1" ht="15" customHeight="1" x14ac:dyDescent="0.2">
      <c r="D1" s="647"/>
      <c r="E1" s="647"/>
      <c r="F1" s="648"/>
      <c r="G1" s="649"/>
    </row>
    <row r="2" spans="2:9" s="72" customFormat="1" x14ac:dyDescent="0.2">
      <c r="D2" s="647"/>
      <c r="E2" s="647"/>
      <c r="F2" s="648"/>
      <c r="G2" s="647"/>
    </row>
    <row r="3" spans="2:9" s="72" customFormat="1" ht="15" x14ac:dyDescent="0.25">
      <c r="B3" s="923" t="s">
        <v>44</v>
      </c>
      <c r="C3" s="923"/>
      <c r="D3" s="923"/>
      <c r="E3" s="923"/>
      <c r="F3" s="923"/>
      <c r="G3" s="923"/>
      <c r="I3" s="625"/>
    </row>
    <row r="4" spans="2:9" s="72" customFormat="1" ht="12.75" customHeight="1" x14ac:dyDescent="0.2">
      <c r="B4" s="923" t="s">
        <v>45</v>
      </c>
      <c r="C4" s="923"/>
      <c r="D4" s="923"/>
      <c r="E4" s="923"/>
      <c r="F4" s="923"/>
      <c r="G4" s="923"/>
    </row>
    <row r="5" spans="2:9" s="72" customFormat="1" ht="13.5" thickBot="1" x14ac:dyDescent="0.25">
      <c r="B5" s="61"/>
      <c r="C5" s="61"/>
      <c r="D5" s="650"/>
      <c r="E5" s="650"/>
      <c r="F5" s="650"/>
      <c r="G5" s="647"/>
    </row>
    <row r="6" spans="2:9" ht="57" customHeight="1" x14ac:dyDescent="0.25">
      <c r="B6" s="626" t="s">
        <v>46</v>
      </c>
      <c r="C6" s="627" t="s">
        <v>47</v>
      </c>
      <c r="D6" s="651" t="s">
        <v>48</v>
      </c>
      <c r="E6" s="651" t="s">
        <v>49</v>
      </c>
      <c r="F6" s="652" t="s">
        <v>50</v>
      </c>
      <c r="G6" s="653" t="s">
        <v>51</v>
      </c>
    </row>
    <row r="7" spans="2:9" ht="16.5" thickBot="1" x14ac:dyDescent="0.3">
      <c r="B7" s="628"/>
      <c r="C7" s="628"/>
      <c r="D7" s="654"/>
      <c r="E7" s="654"/>
      <c r="F7" s="654"/>
      <c r="G7" s="654"/>
    </row>
    <row r="8" spans="2:9" ht="43.5" customHeight="1" x14ac:dyDescent="0.25">
      <c r="B8" s="930" t="s">
        <v>52</v>
      </c>
      <c r="C8" s="629" t="s">
        <v>53</v>
      </c>
      <c r="D8" s="655" t="s">
        <v>54</v>
      </c>
      <c r="E8" s="655" t="s">
        <v>55</v>
      </c>
      <c r="F8" s="655" t="s">
        <v>56</v>
      </c>
      <c r="G8" s="633" t="s">
        <v>57</v>
      </c>
    </row>
    <row r="9" spans="2:9" ht="33" customHeight="1" x14ac:dyDescent="0.25">
      <c r="B9" s="931"/>
      <c r="C9" s="2" t="s">
        <v>58</v>
      </c>
      <c r="D9" s="4" t="s">
        <v>59</v>
      </c>
      <c r="E9" s="4" t="s">
        <v>60</v>
      </c>
      <c r="F9" s="4" t="s">
        <v>61</v>
      </c>
      <c r="G9" s="634" t="s">
        <v>62</v>
      </c>
    </row>
    <row r="10" spans="2:9" ht="57" customHeight="1" x14ac:dyDescent="0.25">
      <c r="B10" s="931"/>
      <c r="C10" s="2" t="s">
        <v>63</v>
      </c>
      <c r="D10" s="656" t="s">
        <v>54</v>
      </c>
      <c r="E10" s="656" t="s">
        <v>64</v>
      </c>
      <c r="F10" s="4" t="s">
        <v>65</v>
      </c>
      <c r="G10" s="634" t="s">
        <v>62</v>
      </c>
    </row>
    <row r="11" spans="2:9" ht="42.75" customHeight="1" x14ac:dyDescent="0.25">
      <c r="B11" s="931"/>
      <c r="C11" s="924" t="s">
        <v>66</v>
      </c>
      <c r="D11" s="4" t="s">
        <v>67</v>
      </c>
      <c r="E11" s="926" t="s">
        <v>68</v>
      </c>
      <c r="F11" s="4" t="s">
        <v>69</v>
      </c>
      <c r="G11" s="928" t="s">
        <v>57</v>
      </c>
    </row>
    <row r="12" spans="2:9" ht="39.75" customHeight="1" x14ac:dyDescent="0.25">
      <c r="B12" s="931"/>
      <c r="C12" s="925"/>
      <c r="D12" s="4" t="s">
        <v>70</v>
      </c>
      <c r="E12" s="927"/>
      <c r="F12" s="4" t="s">
        <v>71</v>
      </c>
      <c r="G12" s="929"/>
      <c r="H12" s="630"/>
    </row>
    <row r="13" spans="2:9" ht="66.75" customHeight="1" x14ac:dyDescent="0.25">
      <c r="B13" s="931"/>
      <c r="C13" s="3" t="s">
        <v>72</v>
      </c>
      <c r="D13" s="657" t="s">
        <v>54</v>
      </c>
      <c r="E13" s="1" t="s">
        <v>73</v>
      </c>
      <c r="F13" s="1" t="s">
        <v>74</v>
      </c>
      <c r="G13" s="640" t="s">
        <v>75</v>
      </c>
      <c r="H13" s="630"/>
    </row>
    <row r="14" spans="2:9" ht="30.75" customHeight="1" x14ac:dyDescent="0.25">
      <c r="B14" s="931"/>
      <c r="C14" s="924" t="s">
        <v>76</v>
      </c>
      <c r="D14" s="656" t="s">
        <v>67</v>
      </c>
      <c r="E14" s="926" t="s">
        <v>64</v>
      </c>
      <c r="F14" s="656" t="s">
        <v>77</v>
      </c>
      <c r="G14" s="928" t="s">
        <v>78</v>
      </c>
    </row>
    <row r="15" spans="2:9" ht="30.75" customHeight="1" x14ac:dyDescent="0.25">
      <c r="B15" s="931"/>
      <c r="C15" s="925"/>
      <c r="D15" s="4" t="s">
        <v>70</v>
      </c>
      <c r="E15" s="927"/>
      <c r="F15" s="4" t="s">
        <v>79</v>
      </c>
      <c r="G15" s="929"/>
      <c r="H15" s="630"/>
    </row>
    <row r="16" spans="2:9" ht="26.25" customHeight="1" x14ac:dyDescent="0.25">
      <c r="B16" s="931"/>
      <c r="C16" s="924" t="s">
        <v>80</v>
      </c>
      <c r="D16" s="656" t="s">
        <v>81</v>
      </c>
      <c r="E16" s="926" t="s">
        <v>55</v>
      </c>
      <c r="F16" s="656" t="s">
        <v>82</v>
      </c>
      <c r="G16" s="933" t="s">
        <v>83</v>
      </c>
    </row>
    <row r="17" spans="2:7" ht="31.5" customHeight="1" x14ac:dyDescent="0.25">
      <c r="B17" s="931"/>
      <c r="C17" s="937"/>
      <c r="D17" s="657" t="s">
        <v>67</v>
      </c>
      <c r="E17" s="936"/>
      <c r="F17" s="657" t="s">
        <v>84</v>
      </c>
      <c r="G17" s="934"/>
    </row>
    <row r="18" spans="2:7" ht="26.25" customHeight="1" x14ac:dyDescent="0.25">
      <c r="B18" s="931"/>
      <c r="C18" s="925"/>
      <c r="D18" s="4" t="s">
        <v>70</v>
      </c>
      <c r="E18" s="927"/>
      <c r="F18" s="4" t="s">
        <v>79</v>
      </c>
      <c r="G18" s="935"/>
    </row>
    <row r="19" spans="2:7" ht="162" customHeight="1" x14ac:dyDescent="0.25">
      <c r="B19" s="931"/>
      <c r="C19" s="631" t="s">
        <v>1530</v>
      </c>
      <c r="D19" s="656" t="s">
        <v>59</v>
      </c>
      <c r="E19" s="656" t="s">
        <v>85</v>
      </c>
      <c r="F19" s="656" t="s">
        <v>86</v>
      </c>
      <c r="G19" s="646" t="s">
        <v>1510</v>
      </c>
    </row>
    <row r="20" spans="2:7" ht="67.5" customHeight="1" x14ac:dyDescent="0.25">
      <c r="B20" s="931"/>
      <c r="C20" s="631" t="s">
        <v>87</v>
      </c>
      <c r="D20" s="656" t="s">
        <v>59</v>
      </c>
      <c r="E20" s="656" t="s">
        <v>64</v>
      </c>
      <c r="F20" s="656" t="s">
        <v>88</v>
      </c>
      <c r="G20" s="658" t="s">
        <v>89</v>
      </c>
    </row>
    <row r="21" spans="2:7" ht="87" customHeight="1" x14ac:dyDescent="0.25">
      <c r="B21" s="931"/>
      <c r="C21" s="631" t="s">
        <v>1514</v>
      </c>
      <c r="D21" s="656" t="s">
        <v>90</v>
      </c>
      <c r="E21" s="656" t="s">
        <v>91</v>
      </c>
      <c r="F21" s="656" t="s">
        <v>92</v>
      </c>
      <c r="G21" s="646" t="s">
        <v>1515</v>
      </c>
    </row>
    <row r="22" spans="2:7" ht="87" customHeight="1" x14ac:dyDescent="0.25">
      <c r="B22" s="931"/>
      <c r="C22" s="857" t="s">
        <v>1504</v>
      </c>
      <c r="D22" s="1" t="s">
        <v>67</v>
      </c>
      <c r="E22" s="1" t="s">
        <v>93</v>
      </c>
      <c r="F22" s="1" t="s">
        <v>94</v>
      </c>
      <c r="G22" s="853" t="s">
        <v>1500</v>
      </c>
    </row>
    <row r="23" spans="2:7" ht="87" customHeight="1" thickBot="1" x14ac:dyDescent="0.3">
      <c r="B23" s="932"/>
      <c r="C23" s="632" t="s">
        <v>1507</v>
      </c>
      <c r="D23" s="659" t="s">
        <v>67</v>
      </c>
      <c r="E23" s="659" t="s">
        <v>93</v>
      </c>
      <c r="F23" s="659" t="s">
        <v>1508</v>
      </c>
      <c r="G23" s="660" t="s">
        <v>1509</v>
      </c>
    </row>
    <row r="24" spans="2:7" ht="36" customHeight="1" x14ac:dyDescent="0.25">
      <c r="B24" s="628"/>
      <c r="C24" s="628"/>
      <c r="D24" s="654"/>
      <c r="E24" s="654"/>
      <c r="F24" s="654"/>
      <c r="G24" s="654"/>
    </row>
    <row r="25" spans="2:7" ht="36" customHeight="1" thickBot="1" x14ac:dyDescent="0.3">
      <c r="B25" s="288"/>
      <c r="C25" s="289"/>
      <c r="D25" s="661"/>
      <c r="E25" s="661"/>
      <c r="F25" s="661"/>
      <c r="G25" s="661"/>
    </row>
    <row r="26" spans="2:7" ht="31.35" customHeight="1" x14ac:dyDescent="0.25">
      <c r="B26" s="930" t="s">
        <v>95</v>
      </c>
      <c r="C26" s="291" t="s">
        <v>96</v>
      </c>
      <c r="D26" s="662" t="s">
        <v>54</v>
      </c>
      <c r="E26" s="662" t="s">
        <v>55</v>
      </c>
      <c r="F26" s="655" t="s">
        <v>97</v>
      </c>
      <c r="G26" s="633" t="s">
        <v>98</v>
      </c>
    </row>
    <row r="27" spans="2:7" ht="35.25" customHeight="1" x14ac:dyDescent="0.25">
      <c r="B27" s="931"/>
      <c r="C27" s="408" t="s">
        <v>99</v>
      </c>
      <c r="D27" s="656" t="s">
        <v>54</v>
      </c>
      <c r="E27" s="656" t="s">
        <v>55</v>
      </c>
      <c r="F27" s="4" t="s">
        <v>100</v>
      </c>
      <c r="G27" s="634" t="s">
        <v>98</v>
      </c>
    </row>
    <row r="28" spans="2:7" ht="45.75" customHeight="1" x14ac:dyDescent="0.25">
      <c r="B28" s="931"/>
      <c r="C28" s="408" t="s">
        <v>101</v>
      </c>
      <c r="D28" s="656" t="s">
        <v>54</v>
      </c>
      <c r="E28" s="656" t="s">
        <v>64</v>
      </c>
      <c r="F28" s="656" t="s">
        <v>102</v>
      </c>
      <c r="G28" s="634" t="s">
        <v>103</v>
      </c>
    </row>
    <row r="29" spans="2:7" s="635" customFormat="1" ht="31.5" customHeight="1" x14ac:dyDescent="0.25">
      <c r="B29" s="931"/>
      <c r="C29" s="408" t="s">
        <v>104</v>
      </c>
      <c r="D29" s="656" t="s">
        <v>67</v>
      </c>
      <c r="E29" s="656" t="s">
        <v>85</v>
      </c>
      <c r="F29" s="656" t="s">
        <v>105</v>
      </c>
      <c r="G29" s="634" t="s">
        <v>106</v>
      </c>
    </row>
    <row r="30" spans="2:7" s="635" customFormat="1" ht="31.5" customHeight="1" x14ac:dyDescent="0.25">
      <c r="B30" s="931"/>
      <c r="C30" s="858" t="s">
        <v>107</v>
      </c>
      <c r="D30" s="1" t="s">
        <v>67</v>
      </c>
      <c r="E30" s="1" t="s">
        <v>85</v>
      </c>
      <c r="F30" s="1" t="s">
        <v>108</v>
      </c>
      <c r="G30" s="640" t="s">
        <v>109</v>
      </c>
    </row>
    <row r="31" spans="2:7" s="635" customFormat="1" ht="54" customHeight="1" x14ac:dyDescent="0.25">
      <c r="B31" s="931"/>
      <c r="C31" s="857" t="s">
        <v>1506</v>
      </c>
      <c r="D31" s="1" t="s">
        <v>67</v>
      </c>
      <c r="E31" s="1" t="s">
        <v>1556</v>
      </c>
      <c r="F31" s="855" t="s">
        <v>1529</v>
      </c>
      <c r="G31" s="853" t="s">
        <v>1505</v>
      </c>
    </row>
    <row r="32" spans="2:7" s="635" customFormat="1" ht="56.25" customHeight="1" thickBot="1" x14ac:dyDescent="0.3">
      <c r="B32" s="932"/>
      <c r="C32" s="632" t="s">
        <v>1507</v>
      </c>
      <c r="D32" s="659" t="s">
        <v>67</v>
      </c>
      <c r="E32" s="659" t="s">
        <v>93</v>
      </c>
      <c r="F32" s="659" t="s">
        <v>1508</v>
      </c>
      <c r="G32" s="660" t="s">
        <v>1509</v>
      </c>
    </row>
    <row r="33" spans="2:8" s="635" customFormat="1" ht="41.25" customHeight="1" x14ac:dyDescent="0.25">
      <c r="B33" s="297"/>
      <c r="C33" s="294"/>
      <c r="D33" s="641"/>
      <c r="E33" s="641"/>
      <c r="F33" s="641"/>
      <c r="G33" s="641"/>
    </row>
    <row r="34" spans="2:8" s="635" customFormat="1" ht="24" customHeight="1" x14ac:dyDescent="0.25">
      <c r="B34" s="297"/>
      <c r="C34" s="294"/>
      <c r="D34" s="641"/>
      <c r="E34" s="641"/>
      <c r="F34" s="641"/>
      <c r="G34" s="641"/>
    </row>
    <row r="35" spans="2:8" ht="8.25" customHeight="1" thickBot="1" x14ac:dyDescent="0.3">
      <c r="B35" s="636"/>
      <c r="C35" s="296"/>
      <c r="D35" s="641"/>
      <c r="E35" s="641"/>
      <c r="F35" s="641"/>
      <c r="G35" s="641"/>
    </row>
    <row r="36" spans="2:8" ht="39.75" customHeight="1" x14ac:dyDescent="0.25">
      <c r="B36" s="930" t="s">
        <v>110</v>
      </c>
      <c r="C36" s="637" t="s">
        <v>96</v>
      </c>
      <c r="D36" s="655" t="s">
        <v>54</v>
      </c>
      <c r="E36" s="655" t="s">
        <v>55</v>
      </c>
      <c r="F36" s="655" t="s">
        <v>97</v>
      </c>
      <c r="G36" s="633" t="s">
        <v>98</v>
      </c>
    </row>
    <row r="37" spans="2:8" ht="48" customHeight="1" x14ac:dyDescent="0.25">
      <c r="B37" s="931"/>
      <c r="C37" s="638" t="s">
        <v>111</v>
      </c>
      <c r="D37" s="656" t="s">
        <v>54</v>
      </c>
      <c r="E37" s="656" t="s">
        <v>55</v>
      </c>
      <c r="F37" s="4" t="s">
        <v>100</v>
      </c>
      <c r="G37" s="634" t="s">
        <v>112</v>
      </c>
    </row>
    <row r="38" spans="2:8" ht="50.25" customHeight="1" x14ac:dyDescent="0.25">
      <c r="B38" s="931"/>
      <c r="C38" s="2" t="s">
        <v>113</v>
      </c>
      <c r="D38" s="4" t="s">
        <v>54</v>
      </c>
      <c r="E38" s="4" t="s">
        <v>55</v>
      </c>
      <c r="F38" s="4" t="s">
        <v>56</v>
      </c>
      <c r="G38" s="639" t="s">
        <v>57</v>
      </c>
    </row>
    <row r="39" spans="2:8" ht="47.25" customHeight="1" x14ac:dyDescent="0.25">
      <c r="B39" s="931"/>
      <c r="C39" s="2" t="s">
        <v>58</v>
      </c>
      <c r="D39" s="4" t="s">
        <v>59</v>
      </c>
      <c r="E39" s="4" t="s">
        <v>60</v>
      </c>
      <c r="F39" s="4" t="s">
        <v>61</v>
      </c>
      <c r="G39" s="634" t="s">
        <v>62</v>
      </c>
    </row>
    <row r="40" spans="2:8" ht="54.75" customHeight="1" x14ac:dyDescent="0.25">
      <c r="B40" s="931"/>
      <c r="C40" s="2" t="s">
        <v>114</v>
      </c>
      <c r="D40" s="656" t="s">
        <v>54</v>
      </c>
      <c r="E40" s="656" t="s">
        <v>64</v>
      </c>
      <c r="F40" s="4" t="s">
        <v>65</v>
      </c>
      <c r="G40" s="640" t="s">
        <v>62</v>
      </c>
    </row>
    <row r="41" spans="2:8" ht="37.5" customHeight="1" x14ac:dyDescent="0.25">
      <c r="B41" s="931"/>
      <c r="C41" s="924" t="s">
        <v>66</v>
      </c>
      <c r="D41" s="656" t="s">
        <v>67</v>
      </c>
      <c r="E41" s="926" t="s">
        <v>68</v>
      </c>
      <c r="F41" s="656" t="s">
        <v>69</v>
      </c>
      <c r="G41" s="634" t="s">
        <v>57</v>
      </c>
    </row>
    <row r="42" spans="2:8" ht="37.5" customHeight="1" x14ac:dyDescent="0.25">
      <c r="B42" s="931"/>
      <c r="C42" s="925"/>
      <c r="D42" s="656" t="s">
        <v>70</v>
      </c>
      <c r="E42" s="927"/>
      <c r="F42" s="656" t="s">
        <v>115</v>
      </c>
      <c r="G42" s="639" t="s">
        <v>57</v>
      </c>
    </row>
    <row r="43" spans="2:8" ht="60.75" customHeight="1" x14ac:dyDescent="0.25">
      <c r="B43" s="931"/>
      <c r="C43" s="638" t="s">
        <v>72</v>
      </c>
      <c r="D43" s="656" t="s">
        <v>54</v>
      </c>
      <c r="E43" s="656" t="s">
        <v>116</v>
      </c>
      <c r="F43" s="656" t="s">
        <v>117</v>
      </c>
      <c r="G43" s="639" t="s">
        <v>75</v>
      </c>
      <c r="H43" s="630"/>
    </row>
    <row r="44" spans="2:8" ht="44.25" customHeight="1" x14ac:dyDescent="0.25">
      <c r="B44" s="931"/>
      <c r="C44" s="924" t="s">
        <v>76</v>
      </c>
      <c r="D44" s="656" t="s">
        <v>67</v>
      </c>
      <c r="E44" s="926" t="s">
        <v>64</v>
      </c>
      <c r="F44" s="656" t="s">
        <v>77</v>
      </c>
      <c r="G44" s="928" t="s">
        <v>118</v>
      </c>
    </row>
    <row r="45" spans="2:8" ht="44.25" customHeight="1" x14ac:dyDescent="0.25">
      <c r="B45" s="931"/>
      <c r="C45" s="925"/>
      <c r="D45" s="656" t="s">
        <v>70</v>
      </c>
      <c r="E45" s="927"/>
      <c r="F45" s="4" t="s">
        <v>119</v>
      </c>
      <c r="G45" s="929"/>
    </row>
    <row r="46" spans="2:8" ht="33.6" customHeight="1" x14ac:dyDescent="0.25">
      <c r="B46" s="931"/>
      <c r="C46" s="924" t="s">
        <v>80</v>
      </c>
      <c r="D46" s="4" t="s">
        <v>81</v>
      </c>
      <c r="E46" s="926" t="s">
        <v>55</v>
      </c>
      <c r="F46" s="4" t="s">
        <v>120</v>
      </c>
      <c r="G46" s="933" t="s">
        <v>121</v>
      </c>
    </row>
    <row r="47" spans="2:8" ht="33.6" customHeight="1" x14ac:dyDescent="0.25">
      <c r="B47" s="931"/>
      <c r="C47" s="937"/>
      <c r="D47" s="4" t="s">
        <v>67</v>
      </c>
      <c r="E47" s="936"/>
      <c r="F47" s="4" t="s">
        <v>122</v>
      </c>
      <c r="G47" s="934"/>
    </row>
    <row r="48" spans="2:8" ht="33.6" customHeight="1" x14ac:dyDescent="0.25">
      <c r="B48" s="931"/>
      <c r="C48" s="925"/>
      <c r="D48" s="656" t="s">
        <v>70</v>
      </c>
      <c r="E48" s="927"/>
      <c r="F48" s="4" t="s">
        <v>79</v>
      </c>
      <c r="G48" s="935"/>
    </row>
    <row r="49" spans="2:7" ht="51" customHeight="1" x14ac:dyDescent="0.25">
      <c r="B49" s="931"/>
      <c r="C49" s="638" t="s">
        <v>101</v>
      </c>
      <c r="D49" s="656" t="s">
        <v>54</v>
      </c>
      <c r="E49" s="656" t="s">
        <v>64</v>
      </c>
      <c r="F49" s="656" t="s">
        <v>102</v>
      </c>
      <c r="G49" s="634" t="s">
        <v>103</v>
      </c>
    </row>
    <row r="50" spans="2:7" ht="45.6" customHeight="1" x14ac:dyDescent="0.25">
      <c r="B50" s="931"/>
      <c r="C50" s="638" t="s">
        <v>104</v>
      </c>
      <c r="D50" s="656" t="s">
        <v>67</v>
      </c>
      <c r="E50" s="656" t="s">
        <v>85</v>
      </c>
      <c r="F50" s="656" t="s">
        <v>105</v>
      </c>
      <c r="G50" s="634" t="s">
        <v>106</v>
      </c>
    </row>
    <row r="51" spans="2:7" ht="33" customHeight="1" x14ac:dyDescent="0.25">
      <c r="B51" s="931"/>
      <c r="C51" s="638" t="s">
        <v>107</v>
      </c>
      <c r="D51" s="656" t="s">
        <v>67</v>
      </c>
      <c r="E51" s="656" t="s">
        <v>64</v>
      </c>
      <c r="F51" s="656" t="s">
        <v>123</v>
      </c>
      <c r="G51" s="634" t="s">
        <v>109</v>
      </c>
    </row>
    <row r="52" spans="2:7" ht="33" customHeight="1" x14ac:dyDescent="0.25">
      <c r="B52" s="931"/>
      <c r="C52" s="3" t="s">
        <v>124</v>
      </c>
      <c r="D52" s="1" t="s">
        <v>59</v>
      </c>
      <c r="E52" s="1" t="s">
        <v>64</v>
      </c>
      <c r="F52" s="1" t="s">
        <v>125</v>
      </c>
      <c r="G52" s="640" t="s">
        <v>126</v>
      </c>
    </row>
    <row r="53" spans="2:7" ht="150" customHeight="1" x14ac:dyDescent="0.25">
      <c r="B53" s="931"/>
      <c r="C53" s="631" t="s">
        <v>1530</v>
      </c>
      <c r="D53" s="1" t="s">
        <v>59</v>
      </c>
      <c r="E53" s="1" t="s">
        <v>85</v>
      </c>
      <c r="F53" s="656" t="s">
        <v>86</v>
      </c>
      <c r="G53" s="646" t="s">
        <v>1511</v>
      </c>
    </row>
    <row r="54" spans="2:7" ht="90.75" customHeight="1" x14ac:dyDescent="0.25">
      <c r="B54" s="931"/>
      <c r="C54" s="638" t="s">
        <v>127</v>
      </c>
      <c r="D54" s="656" t="s">
        <v>59</v>
      </c>
      <c r="E54" s="656" t="s">
        <v>64</v>
      </c>
      <c r="F54" s="656" t="s">
        <v>88</v>
      </c>
      <c r="G54" s="658" t="s">
        <v>89</v>
      </c>
    </row>
    <row r="55" spans="2:7" ht="90.75" customHeight="1" x14ac:dyDescent="0.25">
      <c r="B55" s="931"/>
      <c r="C55" s="631" t="s">
        <v>1516</v>
      </c>
      <c r="D55" s="656" t="s">
        <v>90</v>
      </c>
      <c r="E55" s="656" t="s">
        <v>91</v>
      </c>
      <c r="F55" s="656" t="s">
        <v>92</v>
      </c>
      <c r="G55" s="646" t="s">
        <v>1515</v>
      </c>
    </row>
    <row r="56" spans="2:7" ht="90.75" customHeight="1" x14ac:dyDescent="0.25">
      <c r="B56" s="931"/>
      <c r="C56" s="631" t="s">
        <v>1506</v>
      </c>
      <c r="D56" s="656" t="s">
        <v>67</v>
      </c>
      <c r="E56" s="656" t="s">
        <v>1556</v>
      </c>
      <c r="F56" s="316" t="s">
        <v>1529</v>
      </c>
      <c r="G56" s="646" t="s">
        <v>1505</v>
      </c>
    </row>
    <row r="57" spans="2:7" ht="89.25" customHeight="1" thickBot="1" x14ac:dyDescent="0.3">
      <c r="B57" s="932"/>
      <c r="C57" s="632" t="s">
        <v>1507</v>
      </c>
      <c r="D57" s="659" t="s">
        <v>67</v>
      </c>
      <c r="E57" s="659" t="s">
        <v>93</v>
      </c>
      <c r="F57" s="659" t="s">
        <v>1508</v>
      </c>
      <c r="G57" s="660" t="s">
        <v>1509</v>
      </c>
    </row>
    <row r="58" spans="2:7" ht="47.25" customHeight="1" x14ac:dyDescent="0.25">
      <c r="B58" s="297"/>
      <c r="C58" s="859"/>
      <c r="D58" s="641"/>
      <c r="E58" s="641"/>
      <c r="F58" s="308"/>
      <c r="G58" s="860"/>
    </row>
    <row r="59" spans="2:7" s="635" customFormat="1" ht="26.25" customHeight="1" thickBot="1" x14ac:dyDescent="0.3">
      <c r="B59" s="297"/>
      <c r="C59" s="294"/>
      <c r="D59" s="641"/>
      <c r="E59" s="641"/>
      <c r="F59" s="663"/>
      <c r="G59" s="641"/>
    </row>
    <row r="60" spans="2:7" s="635" customFormat="1" ht="60.75" customHeight="1" thickBot="1" x14ac:dyDescent="0.3">
      <c r="B60" s="930" t="s">
        <v>128</v>
      </c>
      <c r="C60" s="643" t="s">
        <v>129</v>
      </c>
      <c r="D60" s="664" t="s">
        <v>54</v>
      </c>
      <c r="E60" s="664" t="s">
        <v>130</v>
      </c>
      <c r="F60" s="665" t="s">
        <v>54</v>
      </c>
      <c r="G60" s="644" t="s">
        <v>131</v>
      </c>
    </row>
    <row r="61" spans="2:7" s="635" customFormat="1" ht="60.75" customHeight="1" thickBot="1" x14ac:dyDescent="0.3">
      <c r="B61" s="932"/>
      <c r="C61" s="643" t="s">
        <v>1440</v>
      </c>
      <c r="D61" s="664" t="s">
        <v>54</v>
      </c>
      <c r="E61" s="664" t="s">
        <v>1441</v>
      </c>
      <c r="F61" s="665" t="s">
        <v>54</v>
      </c>
      <c r="G61" s="644" t="s">
        <v>1442</v>
      </c>
    </row>
    <row r="62" spans="2:7" ht="13.5" thickBot="1" x14ac:dyDescent="0.25"/>
    <row r="63" spans="2:7" s="635" customFormat="1" ht="68.25" customHeight="1" thickBot="1" x14ac:dyDescent="0.3">
      <c r="B63" s="642" t="s">
        <v>132</v>
      </c>
      <c r="C63" s="643" t="s">
        <v>133</v>
      </c>
      <c r="D63" s="664" t="s">
        <v>67</v>
      </c>
      <c r="E63" s="664" t="s">
        <v>134</v>
      </c>
      <c r="F63" s="664" t="s">
        <v>123</v>
      </c>
      <c r="G63" s="644" t="s">
        <v>135</v>
      </c>
    </row>
    <row r="65" spans="2:7" ht="68.25" customHeight="1" x14ac:dyDescent="0.25">
      <c r="B65" s="922" t="s">
        <v>136</v>
      </c>
      <c r="C65" s="922"/>
      <c r="D65" s="922"/>
      <c r="E65" s="922"/>
      <c r="F65" s="922"/>
      <c r="G65" s="922"/>
    </row>
    <row r="66" spans="2:7" x14ac:dyDescent="0.2">
      <c r="G66" s="645"/>
    </row>
    <row r="67" spans="2:7" x14ac:dyDescent="0.2">
      <c r="G67" s="645"/>
    </row>
  </sheetData>
  <customSheetViews>
    <customSheetView guid="{7150A2AF-7153-422B-943E-E75F5885479B}" scale="70" showPageBreaks="1" fitToPage="1" printArea="1">
      <pane xSplit="1" ySplit="8" topLeftCell="B29" activePane="bottomRight" state="frozen"/>
      <selection pane="bottomRight" activeCell="G3" sqref="G3"/>
      <rowBreaks count="1" manualBreakCount="1">
        <brk id="38" min="1" max="6" man="1"/>
      </rowBreaks>
      <pageMargins left="0" right="0" top="0" bottom="0" header="0" footer="0"/>
      <pageSetup paperSize="0" scale="47" fitToHeight="0" orientation="portrait" r:id="rId1"/>
    </customSheetView>
  </customSheetViews>
  <mergeCells count="24">
    <mergeCell ref="B60:B61"/>
    <mergeCell ref="G44:G45"/>
    <mergeCell ref="E41:E42"/>
    <mergeCell ref="E46:E48"/>
    <mergeCell ref="B26:B32"/>
    <mergeCell ref="C41:C42"/>
    <mergeCell ref="C44:C45"/>
    <mergeCell ref="B36:B57"/>
    <mergeCell ref="B65:G65"/>
    <mergeCell ref="B3:G3"/>
    <mergeCell ref="B4:G4"/>
    <mergeCell ref="C14:C15"/>
    <mergeCell ref="E14:E15"/>
    <mergeCell ref="G14:G15"/>
    <mergeCell ref="B8:B23"/>
    <mergeCell ref="G16:G18"/>
    <mergeCell ref="E16:E18"/>
    <mergeCell ref="C16:C18"/>
    <mergeCell ref="C11:C12"/>
    <mergeCell ref="G11:G12"/>
    <mergeCell ref="E11:E12"/>
    <mergeCell ref="E44:E45"/>
    <mergeCell ref="C46:C48"/>
    <mergeCell ref="G46:G48"/>
  </mergeCells>
  <printOptions horizontalCentered="1"/>
  <pageMargins left="0.23622047244094491" right="0.23622047244094491" top="0.74803149606299213" bottom="0.74803149606299213" header="0.31496062992125984" footer="0.31496062992125984"/>
  <pageSetup paperSize="9" scale="42" fitToHeight="0" orientation="portrait" cellComments="asDisplayed" r:id="rId2"/>
  <headerFooter>
    <oddHeader xml:space="preserve">&amp;R&amp;"-,Negrito"&amp;20Anexo à Circular 
Série A 
N.º 1409
</oddHeader>
    <oddFooter>&amp;RPág. &amp;P / &amp;N</oddFooter>
  </headerFooter>
  <rowBreaks count="1" manualBreakCount="1">
    <brk id="33" max="16383" man="1"/>
  </row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lha20"/>
  <dimension ref="A1:W44"/>
  <sheetViews>
    <sheetView showGridLines="0" zoomScaleNormal="100" workbookViewId="0">
      <selection activeCell="A2" sqref="A2"/>
    </sheetView>
  </sheetViews>
  <sheetFormatPr defaultColWidth="0" defaultRowHeight="15" x14ac:dyDescent="0.25"/>
  <cols>
    <col min="1" max="1" width="18.5703125" customWidth="1"/>
    <col min="2" max="2" width="18.42578125" customWidth="1"/>
    <col min="3" max="3" width="14" customWidth="1"/>
    <col min="4" max="4" width="14.42578125" customWidth="1"/>
    <col min="5" max="5" width="16.5703125" customWidth="1"/>
    <col min="6" max="6" width="12.5703125" customWidth="1"/>
    <col min="7" max="8" width="14.42578125" customWidth="1"/>
    <col min="9" max="9" width="13.42578125" customWidth="1"/>
    <col min="10" max="10" width="17.42578125" customWidth="1"/>
    <col min="11" max="11" width="12" customWidth="1"/>
    <col min="12" max="12" width="19.42578125" customWidth="1"/>
    <col min="13" max="15" width="20.5703125" customWidth="1"/>
    <col min="16" max="16" width="20.42578125" customWidth="1"/>
    <col min="17" max="17" width="20.5703125" customWidth="1"/>
    <col min="18" max="18" width="2.5703125" hidden="1" customWidth="1"/>
    <col min="19" max="19" width="28.42578125" hidden="1" customWidth="1"/>
    <col min="20" max="20" width="16.42578125" hidden="1" customWidth="1"/>
    <col min="21" max="21" width="20.140625" hidden="1" customWidth="1"/>
    <col min="22" max="22" width="22.42578125" hidden="1" customWidth="1"/>
    <col min="23" max="23" width="16.42578125" hidden="1" customWidth="1"/>
    <col min="24" max="16384" width="9.140625" hidden="1"/>
  </cols>
  <sheetData>
    <row r="1" spans="1:17" ht="18" customHeight="1" x14ac:dyDescent="0.3">
      <c r="A1" s="1129" t="s">
        <v>1564</v>
      </c>
      <c r="B1" s="1129"/>
      <c r="C1" s="1129"/>
      <c r="D1" s="1129"/>
      <c r="E1" s="1129"/>
      <c r="F1" s="1129"/>
      <c r="G1" s="1129"/>
      <c r="H1" s="1129"/>
      <c r="I1" s="1129"/>
      <c r="J1" s="1129"/>
      <c r="K1" s="1129"/>
      <c r="L1" s="1129"/>
      <c r="M1" s="1129"/>
      <c r="N1" s="1129"/>
      <c r="O1" s="1129"/>
      <c r="P1" s="1129"/>
      <c r="Q1" s="1129"/>
    </row>
    <row r="3" spans="1:17" ht="18.75" x14ac:dyDescent="0.3">
      <c r="A3" s="403" t="s">
        <v>1221</v>
      </c>
      <c r="B3" s="403"/>
      <c r="C3" s="403"/>
      <c r="D3" s="403"/>
      <c r="E3" s="403"/>
      <c r="F3" s="403"/>
      <c r="G3" s="403"/>
      <c r="H3" s="403"/>
      <c r="I3" s="565"/>
      <c r="J3" s="565"/>
      <c r="K3" s="565"/>
      <c r="L3" s="565"/>
      <c r="M3" s="565"/>
      <c r="N3" s="565"/>
      <c r="O3" s="565"/>
      <c r="P3" s="565"/>
      <c r="Q3" s="565"/>
    </row>
    <row r="4" spans="1:17" ht="18.75" x14ac:dyDescent="0.3">
      <c r="A4" s="403"/>
      <c r="B4" s="403"/>
      <c r="C4" s="403"/>
      <c r="D4" s="403"/>
      <c r="E4" s="403"/>
      <c r="F4" s="403"/>
      <c r="G4" s="403"/>
      <c r="H4" s="403"/>
      <c r="I4" s="565"/>
      <c r="J4" s="565"/>
      <c r="K4" s="565"/>
      <c r="L4" s="565"/>
      <c r="M4" s="565"/>
      <c r="N4" s="565"/>
      <c r="O4" s="565"/>
      <c r="P4" s="565"/>
      <c r="Q4" s="565"/>
    </row>
    <row r="5" spans="1:17" x14ac:dyDescent="0.25">
      <c r="A5" s="477" t="s">
        <v>1464</v>
      </c>
    </row>
    <row r="6" spans="1:17" ht="30.75" customHeight="1" thickBot="1" x14ac:dyDescent="0.3">
      <c r="A6" s="477" t="s">
        <v>1338</v>
      </c>
      <c r="C6" s="1149" t="s">
        <v>1339</v>
      </c>
      <c r="D6" s="1149"/>
      <c r="E6" s="1149"/>
      <c r="F6" s="1149"/>
      <c r="G6" s="1149"/>
      <c r="H6" s="1149"/>
      <c r="I6" s="1149"/>
      <c r="J6" s="1149"/>
      <c r="K6" s="1149"/>
      <c r="L6" s="1149"/>
      <c r="M6" s="1149"/>
      <c r="N6" s="1149"/>
      <c r="O6" s="1149"/>
      <c r="P6" s="1149"/>
      <c r="Q6" s="1149"/>
    </row>
    <row r="7" spans="1:17" ht="40.5" customHeight="1" thickBot="1" x14ac:dyDescent="0.3">
      <c r="A7" s="553"/>
      <c r="B7" s="1150" t="s">
        <v>1341</v>
      </c>
      <c r="C7" s="1150"/>
      <c r="D7" s="1150"/>
      <c r="E7" s="1150"/>
      <c r="F7" s="1150"/>
      <c r="G7" s="1150"/>
      <c r="H7" s="1150"/>
      <c r="I7" s="1150"/>
      <c r="J7" s="1150"/>
      <c r="K7" s="1150"/>
      <c r="L7" s="1150"/>
      <c r="M7" s="1150"/>
      <c r="N7" s="1150"/>
      <c r="O7" s="1150"/>
      <c r="P7" s="1150"/>
    </row>
    <row r="8" spans="1:17" ht="29.25" customHeight="1" thickBot="1" x14ac:dyDescent="0.3">
      <c r="A8" s="1163" t="s">
        <v>892</v>
      </c>
      <c r="B8" s="1163" t="s">
        <v>1342</v>
      </c>
      <c r="C8" s="1158" t="s">
        <v>1343</v>
      </c>
      <c r="D8" s="1158"/>
      <c r="E8" s="1158" t="s">
        <v>1344</v>
      </c>
      <c r="F8" s="1158"/>
      <c r="G8" s="1153" t="s">
        <v>1565</v>
      </c>
      <c r="H8" s="1158" t="s">
        <v>1345</v>
      </c>
      <c r="I8" s="1158"/>
      <c r="J8" s="1158" t="s">
        <v>1346</v>
      </c>
      <c r="K8" s="1158"/>
      <c r="L8" s="1153" t="s">
        <v>1347</v>
      </c>
      <c r="M8" s="1153" t="s">
        <v>1348</v>
      </c>
      <c r="N8" s="1154" t="s">
        <v>1349</v>
      </c>
      <c r="O8" s="1154" t="s">
        <v>1350</v>
      </c>
      <c r="P8" s="1154" t="s">
        <v>1351</v>
      </c>
    </row>
    <row r="9" spans="1:17" ht="37.5" customHeight="1" thickBot="1" x14ac:dyDescent="0.3">
      <c r="A9" s="1163"/>
      <c r="B9" s="1163"/>
      <c r="C9" s="554" t="s">
        <v>1352</v>
      </c>
      <c r="D9" s="554" t="s">
        <v>1353</v>
      </c>
      <c r="E9" s="554" t="s">
        <v>1352</v>
      </c>
      <c r="F9" s="554" t="s">
        <v>1353</v>
      </c>
      <c r="G9" s="1152"/>
      <c r="H9" s="554" t="s">
        <v>1354</v>
      </c>
      <c r="I9" s="554" t="s">
        <v>1355</v>
      </c>
      <c r="J9" s="554" t="s">
        <v>1354</v>
      </c>
      <c r="K9" s="554" t="s">
        <v>1355</v>
      </c>
      <c r="L9" s="1152"/>
      <c r="M9" s="1152"/>
      <c r="N9" s="1155"/>
      <c r="O9" s="1155"/>
      <c r="P9" s="1155"/>
    </row>
    <row r="10" spans="1:17" x14ac:dyDescent="0.25">
      <c r="A10" s="516"/>
      <c r="B10" s="516"/>
      <c r="C10" s="516"/>
      <c r="D10" s="516"/>
      <c r="E10" s="516"/>
      <c r="F10" s="516"/>
      <c r="G10" s="618"/>
      <c r="H10" s="516"/>
      <c r="I10" s="516"/>
      <c r="J10" s="516"/>
      <c r="K10" s="516"/>
      <c r="L10" s="516"/>
      <c r="M10" s="517"/>
      <c r="N10" s="517"/>
      <c r="O10" s="518"/>
      <c r="P10" s="519"/>
    </row>
    <row r="11" spans="1:17" x14ac:dyDescent="0.25">
      <c r="A11" s="523"/>
      <c r="B11" s="523"/>
      <c r="C11" s="523"/>
      <c r="D11" s="523"/>
      <c r="E11" s="524"/>
      <c r="F11" s="524"/>
      <c r="G11" s="524"/>
      <c r="H11" s="525"/>
      <c r="I11" s="523"/>
      <c r="J11" s="525"/>
      <c r="K11" s="523"/>
      <c r="L11" s="525"/>
      <c r="M11" s="523"/>
      <c r="N11" s="523"/>
      <c r="O11" s="526"/>
      <c r="P11" s="527"/>
    </row>
    <row r="12" spans="1:17" x14ac:dyDescent="0.25">
      <c r="A12" s="530"/>
      <c r="B12" s="530"/>
      <c r="C12" s="530"/>
      <c r="D12" s="530"/>
      <c r="E12" s="530"/>
      <c r="F12" s="530"/>
      <c r="G12" s="530"/>
      <c r="H12" s="530"/>
      <c r="I12" s="530"/>
      <c r="J12" s="530"/>
      <c r="K12" s="530"/>
      <c r="L12" s="530"/>
      <c r="M12" s="530"/>
      <c r="N12" s="530"/>
      <c r="O12" s="531"/>
      <c r="P12" s="532"/>
    </row>
    <row r="13" spans="1:17" x14ac:dyDescent="0.25">
      <c r="A13" s="530"/>
      <c r="B13" s="530"/>
      <c r="C13" s="530"/>
      <c r="D13" s="530"/>
      <c r="E13" s="530"/>
      <c r="F13" s="530"/>
      <c r="G13" s="530"/>
      <c r="H13" s="530"/>
      <c r="I13" s="530"/>
      <c r="J13" s="530"/>
      <c r="K13" s="530"/>
      <c r="L13" s="530"/>
      <c r="M13" s="530"/>
      <c r="N13" s="530"/>
      <c r="O13" s="531"/>
      <c r="P13" s="532"/>
    </row>
    <row r="14" spans="1:17" x14ac:dyDescent="0.25">
      <c r="A14" s="530"/>
      <c r="B14" s="530"/>
      <c r="C14" s="530"/>
      <c r="D14" s="530"/>
      <c r="E14" s="530"/>
      <c r="F14" s="530"/>
      <c r="G14" s="530"/>
      <c r="H14" s="530"/>
      <c r="I14" s="530"/>
      <c r="J14" s="530"/>
      <c r="K14" s="530"/>
      <c r="L14" s="530"/>
      <c r="M14" s="530"/>
      <c r="N14" s="530"/>
      <c r="O14" s="531"/>
      <c r="P14" s="532"/>
    </row>
    <row r="15" spans="1:17" x14ac:dyDescent="0.25">
      <c r="A15" s="530"/>
      <c r="B15" s="530"/>
      <c r="C15" s="530"/>
      <c r="D15" s="530"/>
      <c r="E15" s="530"/>
      <c r="F15" s="530"/>
      <c r="G15" s="530"/>
      <c r="H15" s="530"/>
      <c r="I15" s="530"/>
      <c r="J15" s="530"/>
      <c r="K15" s="530"/>
      <c r="L15" s="530"/>
      <c r="M15" s="530"/>
      <c r="N15" s="530"/>
      <c r="O15" s="531"/>
      <c r="P15" s="532"/>
    </row>
    <row r="16" spans="1:17" x14ac:dyDescent="0.25">
      <c r="A16" s="530"/>
      <c r="B16" s="530"/>
      <c r="C16" s="530"/>
      <c r="D16" s="530"/>
      <c r="E16" s="530"/>
      <c r="F16" s="530"/>
      <c r="G16" s="530"/>
      <c r="H16" s="530"/>
      <c r="I16" s="530"/>
      <c r="J16" s="530"/>
      <c r="K16" s="530"/>
      <c r="L16" s="530"/>
      <c r="M16" s="530"/>
      <c r="N16" s="530"/>
      <c r="O16" s="531"/>
      <c r="P16" s="532"/>
    </row>
    <row r="17" spans="1:17" x14ac:dyDescent="0.25">
      <c r="A17" s="535" t="s">
        <v>1356</v>
      </c>
      <c r="B17" s="540"/>
      <c r="C17" s="541"/>
      <c r="D17" s="541"/>
      <c r="E17" s="541"/>
      <c r="F17" s="541"/>
      <c r="G17" s="541"/>
      <c r="H17" s="541"/>
      <c r="I17" s="541"/>
      <c r="J17" s="541"/>
      <c r="K17" s="541"/>
      <c r="L17" s="541"/>
      <c r="M17" s="541"/>
      <c r="N17" s="541"/>
      <c r="O17" s="541"/>
      <c r="P17" s="560"/>
      <c r="Q17" s="898"/>
    </row>
    <row r="18" spans="1:17" x14ac:dyDescent="0.25">
      <c r="A18" s="535"/>
      <c r="B18" s="428"/>
      <c r="C18" s="428"/>
      <c r="D18" s="428"/>
      <c r="E18" s="428"/>
      <c r="F18" s="428"/>
      <c r="G18" s="428"/>
      <c r="H18" s="428"/>
      <c r="I18" s="428"/>
      <c r="J18" s="428"/>
      <c r="K18" s="428"/>
      <c r="L18" s="907"/>
      <c r="M18" s="907"/>
      <c r="N18" s="907"/>
      <c r="O18" s="907"/>
      <c r="P18" s="908"/>
      <c r="Q18" s="564"/>
    </row>
    <row r="19" spans="1:17" ht="19.5" customHeight="1" x14ac:dyDescent="0.25">
      <c r="A19" s="1156" t="s">
        <v>1343</v>
      </c>
      <c r="B19" s="1156" t="s">
        <v>1357</v>
      </c>
      <c r="C19" s="1156"/>
      <c r="D19" s="1156"/>
      <c r="E19" s="1156"/>
      <c r="F19" s="1156"/>
      <c r="G19" s="1156"/>
      <c r="H19" s="1156" t="s">
        <v>1358</v>
      </c>
      <c r="I19" s="1156"/>
      <c r="J19" s="1156"/>
      <c r="K19" s="1157"/>
      <c r="L19" s="563"/>
      <c r="M19" s="428"/>
      <c r="N19" s="906"/>
      <c r="O19" s="906"/>
      <c r="P19" s="564"/>
      <c r="Q19" s="564"/>
    </row>
    <row r="20" spans="1:17" ht="27.75" customHeight="1" x14ac:dyDescent="0.25">
      <c r="A20" s="1156"/>
      <c r="B20" s="555" t="s">
        <v>1359</v>
      </c>
      <c r="C20" s="555" t="s">
        <v>1360</v>
      </c>
      <c r="D20" s="556" t="s">
        <v>1361</v>
      </c>
      <c r="E20" s="556" t="s">
        <v>1362</v>
      </c>
      <c r="F20" s="556" t="s">
        <v>1363</v>
      </c>
      <c r="G20" s="556" t="s">
        <v>1364</v>
      </c>
      <c r="H20" s="556" t="s">
        <v>1365</v>
      </c>
      <c r="I20" s="556" t="s">
        <v>1366</v>
      </c>
      <c r="J20" s="556" t="s">
        <v>1367</v>
      </c>
      <c r="K20" s="557" t="s">
        <v>1368</v>
      </c>
      <c r="L20" s="563"/>
      <c r="M20" s="428"/>
      <c r="N20" s="428"/>
      <c r="O20" s="428"/>
      <c r="P20" s="564"/>
      <c r="Q20" s="564"/>
    </row>
    <row r="21" spans="1:17" x14ac:dyDescent="0.25">
      <c r="A21" s="528"/>
      <c r="B21" s="529"/>
      <c r="C21" s="530"/>
      <c r="D21" s="530"/>
      <c r="E21" s="530"/>
      <c r="F21" s="530"/>
      <c r="G21" s="530"/>
      <c r="H21" s="536"/>
      <c r="I21" s="536"/>
      <c r="J21" s="536"/>
      <c r="K21" s="558"/>
      <c r="L21" s="563"/>
      <c r="M21" s="428"/>
      <c r="N21" s="428"/>
      <c r="O21" s="428"/>
      <c r="P21" s="564"/>
      <c r="Q21" s="564"/>
    </row>
    <row r="22" spans="1:17" x14ac:dyDescent="0.25">
      <c r="A22" s="528"/>
      <c r="B22" s="529"/>
      <c r="C22" s="530"/>
      <c r="D22" s="530"/>
      <c r="E22" s="530"/>
      <c r="F22" s="530"/>
      <c r="G22" s="530"/>
      <c r="H22" s="530"/>
      <c r="I22" s="530"/>
      <c r="J22" s="530"/>
      <c r="K22" s="559"/>
      <c r="L22" s="563"/>
      <c r="M22" s="428"/>
      <c r="N22" s="428"/>
      <c r="O22" s="428"/>
      <c r="P22" s="564"/>
      <c r="Q22" s="564"/>
    </row>
    <row r="23" spans="1:17" x14ac:dyDescent="0.25">
      <c r="A23" s="528"/>
      <c r="B23" s="529"/>
      <c r="C23" s="530"/>
      <c r="D23" s="530"/>
      <c r="E23" s="530"/>
      <c r="F23" s="530"/>
      <c r="G23" s="530"/>
      <c r="H23" s="530"/>
      <c r="I23" s="530"/>
      <c r="J23" s="530"/>
      <c r="K23" s="559"/>
      <c r="L23" s="563"/>
      <c r="M23" s="428"/>
      <c r="N23" s="428"/>
      <c r="O23" s="428"/>
      <c r="P23" s="564"/>
      <c r="Q23" s="564"/>
    </row>
    <row r="24" spans="1:17" x14ac:dyDescent="0.25">
      <c r="A24" s="528"/>
      <c r="B24" s="529"/>
      <c r="C24" s="530"/>
      <c r="D24" s="530"/>
      <c r="E24" s="530"/>
      <c r="F24" s="530"/>
      <c r="G24" s="530"/>
      <c r="H24" s="530"/>
      <c r="I24" s="530"/>
      <c r="J24" s="530"/>
      <c r="K24" s="559"/>
      <c r="L24" s="563"/>
      <c r="M24" s="428"/>
      <c r="N24" s="428"/>
      <c r="O24" s="428"/>
      <c r="P24" s="564"/>
      <c r="Q24" s="564"/>
    </row>
    <row r="25" spans="1:17" x14ac:dyDescent="0.25">
      <c r="A25" s="528"/>
      <c r="B25" s="529"/>
      <c r="C25" s="530"/>
      <c r="D25" s="530"/>
      <c r="E25" s="530"/>
      <c r="F25" s="530"/>
      <c r="G25" s="530"/>
      <c r="H25" s="530"/>
      <c r="I25" s="530"/>
      <c r="J25" s="530"/>
      <c r="K25" s="559"/>
      <c r="L25" s="563"/>
      <c r="M25" s="428"/>
      <c r="N25" s="428"/>
      <c r="O25" s="428"/>
      <c r="P25" s="564"/>
      <c r="Q25" s="564"/>
    </row>
    <row r="26" spans="1:17" x14ac:dyDescent="0.25">
      <c r="A26" s="539"/>
      <c r="B26" s="540"/>
      <c r="C26" s="541"/>
      <c r="D26" s="541"/>
      <c r="E26" s="541"/>
      <c r="F26" s="541"/>
      <c r="G26" s="541"/>
      <c r="H26" s="541"/>
      <c r="I26" s="541"/>
      <c r="J26" s="541"/>
      <c r="K26" s="560"/>
      <c r="L26" s="563"/>
      <c r="M26" s="428"/>
      <c r="N26" s="428"/>
      <c r="O26" s="428"/>
      <c r="P26" s="564"/>
      <c r="Q26" s="564"/>
    </row>
    <row r="29" spans="1:17" x14ac:dyDescent="0.25">
      <c r="A29" s="477" t="s">
        <v>1369</v>
      </c>
      <c r="B29" s="477"/>
      <c r="E29" s="514" t="s">
        <v>1339</v>
      </c>
    </row>
    <row r="30" spans="1:17" ht="45" customHeight="1" x14ac:dyDescent="0.25">
      <c r="A30" s="1151" t="s">
        <v>1370</v>
      </c>
      <c r="B30" s="1151" t="s">
        <v>1371</v>
      </c>
      <c r="C30" s="1151" t="s">
        <v>1372</v>
      </c>
      <c r="D30" s="1151" t="s">
        <v>1373</v>
      </c>
      <c r="E30" s="1151" t="s">
        <v>1374</v>
      </c>
    </row>
    <row r="31" spans="1:17" x14ac:dyDescent="0.25">
      <c r="A31" s="1151"/>
      <c r="B31" s="1151"/>
      <c r="C31" s="1151"/>
      <c r="D31" s="1151"/>
      <c r="E31" s="1151"/>
    </row>
    <row r="32" spans="1:17" ht="36.75" customHeight="1" thickBot="1" x14ac:dyDescent="0.3">
      <c r="A32" s="1152"/>
      <c r="B32" s="1152"/>
      <c r="C32" s="1152"/>
      <c r="D32" s="1152"/>
      <c r="E32" s="1152"/>
    </row>
    <row r="33" spans="1:5" x14ac:dyDescent="0.25">
      <c r="A33" s="516" t="s">
        <v>1375</v>
      </c>
      <c r="B33" s="520"/>
      <c r="C33" s="520"/>
      <c r="D33" s="516"/>
      <c r="E33" s="516"/>
    </row>
    <row r="35" spans="1:5" x14ac:dyDescent="0.25">
      <c r="C35" s="533"/>
    </row>
    <row r="38" spans="1:5" x14ac:dyDescent="0.25">
      <c r="A38" s="534" t="s">
        <v>1376</v>
      </c>
    </row>
    <row r="40" spans="1:5" x14ac:dyDescent="0.25">
      <c r="A40" s="535" t="s">
        <v>1356</v>
      </c>
    </row>
    <row r="41" spans="1:5" x14ac:dyDescent="0.25">
      <c r="A41" s="1159" t="s">
        <v>1319</v>
      </c>
      <c r="B41" s="1161" t="s">
        <v>1371</v>
      </c>
      <c r="C41" s="1151" t="s">
        <v>1377</v>
      </c>
    </row>
    <row r="42" spans="1:5" x14ac:dyDescent="0.25">
      <c r="A42" s="1159"/>
      <c r="B42" s="1161"/>
      <c r="C42" s="1151"/>
    </row>
    <row r="43" spans="1:5" ht="15.75" thickBot="1" x14ac:dyDescent="0.3">
      <c r="A43" s="1160"/>
      <c r="B43" s="1162"/>
      <c r="C43" s="1152"/>
    </row>
    <row r="44" spans="1:5" ht="51.75" x14ac:dyDescent="0.25">
      <c r="A44" s="537" t="s">
        <v>1378</v>
      </c>
      <c r="B44" s="538"/>
      <c r="C44" s="538"/>
    </row>
  </sheetData>
  <mergeCells count="26">
    <mergeCell ref="A41:A43"/>
    <mergeCell ref="B41:B43"/>
    <mergeCell ref="C41:C43"/>
    <mergeCell ref="G8:G9"/>
    <mergeCell ref="H8:I8"/>
    <mergeCell ref="A19:A20"/>
    <mergeCell ref="B19:G19"/>
    <mergeCell ref="B30:B32"/>
    <mergeCell ref="A8:A9"/>
    <mergeCell ref="B8:B9"/>
    <mergeCell ref="C8:D8"/>
    <mergeCell ref="E8:F8"/>
    <mergeCell ref="D30:D32"/>
    <mergeCell ref="A1:Q1"/>
    <mergeCell ref="C6:Q6"/>
    <mergeCell ref="B7:P7"/>
    <mergeCell ref="A30:A32"/>
    <mergeCell ref="L8:L9"/>
    <mergeCell ref="M8:M9"/>
    <mergeCell ref="O8:O9"/>
    <mergeCell ref="C30:C32"/>
    <mergeCell ref="H19:K19"/>
    <mergeCell ref="J8:K8"/>
    <mergeCell ref="P8:P9"/>
    <mergeCell ref="N8:N9"/>
    <mergeCell ref="E30:E32"/>
  </mergeCells>
  <pageMargins left="0.70866141732283472" right="0.70866141732283472" top="0.74803149606299213" bottom="0.74803149606299213" header="0.31496062992125984" footer="0.31496062992125984"/>
  <pageSetup paperSize="9" scale="45" orientation="landscape" r:id="rId1"/>
  <headerFooter>
    <oddHeader>&amp;RAnexo à Circular 
Série A 
N.º 1409</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lha21"/>
  <dimension ref="A1:V48"/>
  <sheetViews>
    <sheetView showGridLines="0" zoomScaleNormal="100" workbookViewId="0">
      <selection activeCell="A3" sqref="A3"/>
    </sheetView>
  </sheetViews>
  <sheetFormatPr defaultColWidth="0" defaultRowHeight="15" x14ac:dyDescent="0.25"/>
  <cols>
    <col min="1" max="1" width="17.42578125" customWidth="1"/>
    <col min="2" max="2" width="13.5703125" customWidth="1"/>
    <col min="3" max="3" width="14.42578125" customWidth="1"/>
    <col min="4" max="4" width="15.7109375" customWidth="1"/>
    <col min="5" max="5" width="12.5703125" customWidth="1"/>
    <col min="6" max="8" width="14.42578125" customWidth="1"/>
    <col min="9" max="9" width="13.42578125" customWidth="1"/>
    <col min="10" max="10" width="19" customWidth="1"/>
    <col min="11" max="11" width="12" customWidth="1"/>
    <col min="12" max="12" width="19.42578125" customWidth="1"/>
    <col min="13" max="14" width="14.42578125" customWidth="1"/>
    <col min="15" max="15" width="18.5703125" customWidth="1"/>
    <col min="16" max="18" width="14.5703125" customWidth="1"/>
    <col min="19" max="19" width="18.5703125" customWidth="1"/>
    <col min="20" max="20" width="21.5703125" customWidth="1"/>
    <col min="21" max="21" width="17.42578125" customWidth="1"/>
    <col min="22" max="22" width="5" hidden="1" customWidth="1"/>
    <col min="23" max="16384" width="9.140625" hidden="1"/>
  </cols>
  <sheetData>
    <row r="1" spans="1:21" ht="18" customHeight="1" x14ac:dyDescent="0.3">
      <c r="A1" s="1129" t="s">
        <v>1566</v>
      </c>
      <c r="B1" s="1129"/>
      <c r="C1" s="1129"/>
      <c r="D1" s="1129"/>
      <c r="E1" s="1129"/>
      <c r="F1" s="1129"/>
      <c r="G1" s="1129"/>
      <c r="H1" s="1129"/>
      <c r="I1" s="1129"/>
      <c r="J1" s="1129"/>
      <c r="K1" s="1129"/>
      <c r="L1" s="1129"/>
      <c r="M1" s="1129"/>
      <c r="N1" s="1129"/>
      <c r="O1" s="1129"/>
      <c r="P1" s="1129"/>
      <c r="Q1" s="1129"/>
      <c r="R1" s="1129"/>
      <c r="S1" s="1129"/>
      <c r="T1" s="1129"/>
      <c r="U1" s="1129"/>
    </row>
    <row r="3" spans="1:21" ht="21.75" customHeight="1" x14ac:dyDescent="0.3">
      <c r="A3" s="903"/>
      <c r="B3" s="565"/>
      <c r="C3" s="565"/>
      <c r="D3" s="565"/>
      <c r="E3" s="565"/>
      <c r="F3" s="565"/>
      <c r="G3" s="565"/>
      <c r="H3" s="565"/>
      <c r="I3" s="565"/>
      <c r="J3" s="565"/>
      <c r="K3" s="565"/>
      <c r="L3" s="565"/>
      <c r="M3" s="565"/>
      <c r="N3" s="565"/>
      <c r="O3" s="565"/>
      <c r="P3" s="565"/>
      <c r="Q3" s="565"/>
      <c r="R3" s="565"/>
      <c r="S3" s="565"/>
      <c r="T3" s="565"/>
      <c r="U3" s="565"/>
    </row>
    <row r="4" spans="1:21" ht="21.75" customHeight="1" x14ac:dyDescent="0.3">
      <c r="A4" s="403" t="s">
        <v>1337</v>
      </c>
      <c r="B4" s="565"/>
      <c r="C4" s="565"/>
      <c r="D4" s="565"/>
      <c r="E4" s="565"/>
      <c r="F4" s="565"/>
      <c r="G4" s="565"/>
      <c r="H4" s="565"/>
      <c r="I4" s="565"/>
      <c r="J4" s="565"/>
      <c r="K4" s="565"/>
      <c r="L4" s="565"/>
      <c r="M4" s="565"/>
      <c r="N4" s="565"/>
      <c r="O4" s="565"/>
      <c r="P4" s="565"/>
      <c r="Q4" s="565"/>
      <c r="R4" s="565"/>
      <c r="S4" s="565"/>
      <c r="T4" s="565"/>
      <c r="U4" s="565"/>
    </row>
    <row r="5" spans="1:21" ht="21.75" customHeight="1" x14ac:dyDescent="0.3">
      <c r="A5" s="403" t="s">
        <v>1221</v>
      </c>
      <c r="B5" s="565"/>
      <c r="C5" s="565"/>
      <c r="D5" s="565"/>
      <c r="E5" s="565"/>
      <c r="F5" s="565"/>
      <c r="G5" s="565"/>
      <c r="H5" s="565"/>
      <c r="I5" s="565"/>
      <c r="J5" s="565"/>
      <c r="K5" s="565"/>
      <c r="L5" s="565"/>
      <c r="M5" s="565"/>
      <c r="N5" s="565"/>
      <c r="O5" s="565"/>
      <c r="P5" s="565"/>
      <c r="Q5" s="565"/>
      <c r="R5" s="565"/>
      <c r="S5" s="565"/>
      <c r="T5" s="565"/>
      <c r="U5" s="565"/>
    </row>
    <row r="6" spans="1:21" ht="30" customHeight="1" x14ac:dyDescent="0.25">
      <c r="A6" s="477" t="s">
        <v>1464</v>
      </c>
      <c r="B6" s="427"/>
      <c r="C6" s="1168"/>
      <c r="D6" s="1168"/>
      <c r="E6" s="1168"/>
      <c r="F6" s="1168"/>
      <c r="G6" s="1168"/>
      <c r="H6" s="1168"/>
      <c r="I6" s="1168"/>
      <c r="J6" s="1168"/>
      <c r="K6" s="1168"/>
      <c r="L6" s="1168"/>
      <c r="M6" s="1168"/>
      <c r="N6" s="1168"/>
      <c r="O6" s="1168"/>
      <c r="P6" s="1168"/>
      <c r="Q6" s="1168"/>
      <c r="R6" s="1168"/>
      <c r="S6" s="1168"/>
      <c r="T6" s="1168"/>
      <c r="U6" s="1168"/>
    </row>
    <row r="7" spans="1:21" ht="30" customHeight="1" x14ac:dyDescent="0.25">
      <c r="A7" s="477" t="s">
        <v>1338</v>
      </c>
      <c r="B7" s="427"/>
      <c r="C7" s="427"/>
      <c r="D7" s="427"/>
      <c r="E7" s="427"/>
      <c r="F7" s="427"/>
      <c r="G7" s="427"/>
      <c r="H7" s="427"/>
      <c r="I7" s="427"/>
      <c r="J7" s="427"/>
      <c r="K7" s="427"/>
      <c r="L7" s="427"/>
      <c r="M7" s="427"/>
      <c r="N7" s="427"/>
      <c r="O7" s="427"/>
      <c r="P7" s="427"/>
      <c r="Q7" s="427"/>
      <c r="R7" s="427"/>
      <c r="S7" s="514" t="s">
        <v>1339</v>
      </c>
      <c r="T7" s="427"/>
    </row>
    <row r="8" spans="1:21" ht="33" customHeight="1" thickBot="1" x14ac:dyDescent="0.3">
      <c r="A8" s="1169" t="s">
        <v>1379</v>
      </c>
      <c r="B8" s="1170"/>
      <c r="C8" s="1170"/>
      <c r="D8" s="1170"/>
      <c r="E8" s="1170"/>
      <c r="F8" s="1170"/>
      <c r="G8" s="1170"/>
      <c r="H8" s="1170"/>
      <c r="I8" s="1170"/>
      <c r="J8" s="1170"/>
      <c r="K8" s="1170"/>
      <c r="L8" s="1170"/>
      <c r="M8" s="1170"/>
      <c r="N8" s="1170"/>
      <c r="O8" s="1170"/>
      <c r="P8" s="1170"/>
      <c r="Q8" s="1170"/>
      <c r="R8" s="1170"/>
      <c r="S8" s="1170"/>
      <c r="T8" s="905"/>
    </row>
    <row r="9" spans="1:21" ht="47.25" customHeight="1" thickBot="1" x14ac:dyDescent="0.3">
      <c r="A9" s="1158" t="s">
        <v>1343</v>
      </c>
      <c r="B9" s="1158"/>
      <c r="C9" s="1158" t="s">
        <v>1344</v>
      </c>
      <c r="D9" s="1158"/>
      <c r="E9" s="1164" t="s">
        <v>1380</v>
      </c>
      <c r="F9" s="1153" t="s">
        <v>1574</v>
      </c>
      <c r="G9" s="1158" t="s">
        <v>1345</v>
      </c>
      <c r="H9" s="1158"/>
      <c r="I9" s="1158" t="s">
        <v>1346</v>
      </c>
      <c r="J9" s="1158"/>
      <c r="K9" s="1164" t="s">
        <v>1381</v>
      </c>
      <c r="L9" s="1158" t="s">
        <v>1382</v>
      </c>
      <c r="M9" s="1158"/>
      <c r="N9" s="1164" t="s">
        <v>1383</v>
      </c>
      <c r="O9" s="1164" t="s">
        <v>1384</v>
      </c>
      <c r="P9" s="1153" t="s">
        <v>1385</v>
      </c>
      <c r="Q9" s="1166" t="s">
        <v>1350</v>
      </c>
      <c r="R9" s="1171" t="s">
        <v>1386</v>
      </c>
      <c r="S9" s="1173" t="s">
        <v>1387</v>
      </c>
    </row>
    <row r="10" spans="1:21" ht="75.75" customHeight="1" thickBot="1" x14ac:dyDescent="0.3">
      <c r="A10" s="554" t="s">
        <v>1352</v>
      </c>
      <c r="B10" s="554" t="s">
        <v>1353</v>
      </c>
      <c r="C10" s="554" t="s">
        <v>1352</v>
      </c>
      <c r="D10" s="554" t="s">
        <v>1353</v>
      </c>
      <c r="E10" s="1165"/>
      <c r="F10" s="1152"/>
      <c r="G10" s="554" t="s">
        <v>1354</v>
      </c>
      <c r="H10" s="554" t="s">
        <v>1355</v>
      </c>
      <c r="I10" s="554" t="s">
        <v>1354</v>
      </c>
      <c r="J10" s="554" t="s">
        <v>1355</v>
      </c>
      <c r="K10" s="1165"/>
      <c r="L10" s="554" t="s">
        <v>1354</v>
      </c>
      <c r="M10" s="554" t="s">
        <v>1355</v>
      </c>
      <c r="N10" s="1165"/>
      <c r="O10" s="1165"/>
      <c r="P10" s="1152"/>
      <c r="Q10" s="1167"/>
      <c r="R10" s="1172"/>
      <c r="S10" s="1174"/>
    </row>
    <row r="11" spans="1:21" x14ac:dyDescent="0.25">
      <c r="A11" s="516"/>
      <c r="B11" s="516"/>
      <c r="C11" s="516"/>
      <c r="D11" s="516"/>
      <c r="E11" s="518"/>
      <c r="F11" s="619"/>
      <c r="G11" s="516"/>
      <c r="H11" s="516"/>
      <c r="I11" s="516"/>
      <c r="J11" s="516"/>
      <c r="K11" s="516"/>
      <c r="L11" s="542"/>
      <c r="M11" s="516"/>
      <c r="N11" s="542"/>
      <c r="O11" s="542"/>
      <c r="P11" s="542"/>
      <c r="Q11" s="518"/>
      <c r="R11" s="543"/>
      <c r="S11" s="568"/>
    </row>
    <row r="12" spans="1:21" x14ac:dyDescent="0.25">
      <c r="A12" s="523"/>
      <c r="B12" s="523"/>
      <c r="C12" s="523"/>
      <c r="D12" s="523"/>
      <c r="E12" s="526"/>
      <c r="F12" s="526"/>
      <c r="G12" s="525"/>
      <c r="H12" s="523"/>
      <c r="I12" s="525"/>
      <c r="J12" s="523"/>
      <c r="K12" s="525"/>
      <c r="L12" s="525"/>
      <c r="M12" s="523"/>
      <c r="N12" s="525"/>
      <c r="O12" s="525"/>
      <c r="P12" s="525"/>
      <c r="Q12" s="526"/>
      <c r="R12" s="544"/>
      <c r="S12" s="569"/>
    </row>
    <row r="13" spans="1:21" x14ac:dyDescent="0.25">
      <c r="A13" s="530"/>
      <c r="B13" s="530"/>
      <c r="C13" s="530"/>
      <c r="D13" s="530"/>
      <c r="E13" s="531"/>
      <c r="F13" s="531"/>
      <c r="G13" s="530"/>
      <c r="H13" s="530"/>
      <c r="I13" s="530"/>
      <c r="J13" s="530"/>
      <c r="K13" s="530"/>
      <c r="L13" s="530"/>
      <c r="M13" s="530"/>
      <c r="N13" s="530"/>
      <c r="O13" s="530"/>
      <c r="P13" s="530"/>
      <c r="Q13" s="531"/>
      <c r="R13" s="546"/>
      <c r="S13" s="570"/>
    </row>
    <row r="14" spans="1:21" x14ac:dyDescent="0.25">
      <c r="A14" s="530"/>
      <c r="B14" s="530"/>
      <c r="C14" s="530"/>
      <c r="D14" s="530"/>
      <c r="E14" s="531"/>
      <c r="F14" s="531"/>
      <c r="G14" s="530"/>
      <c r="H14" s="530"/>
      <c r="I14" s="530"/>
      <c r="J14" s="530"/>
      <c r="K14" s="530"/>
      <c r="L14" s="530"/>
      <c r="M14" s="530"/>
      <c r="N14" s="530"/>
      <c r="O14" s="530"/>
      <c r="P14" s="530"/>
      <c r="Q14" s="531"/>
      <c r="R14" s="546"/>
      <c r="S14" s="570"/>
    </row>
    <row r="15" spans="1:21" x14ac:dyDescent="0.25">
      <c r="A15" s="530"/>
      <c r="B15" s="530"/>
      <c r="C15" s="530"/>
      <c r="D15" s="530"/>
      <c r="E15" s="531"/>
      <c r="F15" s="531"/>
      <c r="G15" s="530"/>
      <c r="H15" s="530"/>
      <c r="I15" s="530"/>
      <c r="J15" s="530"/>
      <c r="K15" s="530"/>
      <c r="L15" s="530"/>
      <c r="M15" s="530"/>
      <c r="N15" s="530"/>
      <c r="O15" s="530"/>
      <c r="P15" s="530"/>
      <c r="Q15" s="531"/>
      <c r="R15" s="546"/>
      <c r="S15" s="570"/>
    </row>
    <row r="16" spans="1:21" x14ac:dyDescent="0.25">
      <c r="A16" s="530"/>
      <c r="B16" s="530"/>
      <c r="C16" s="530"/>
      <c r="D16" s="530"/>
      <c r="E16" s="531"/>
      <c r="F16" s="531"/>
      <c r="G16" s="530"/>
      <c r="H16" s="530"/>
      <c r="I16" s="530"/>
      <c r="J16" s="530"/>
      <c r="K16" s="530"/>
      <c r="L16" s="530"/>
      <c r="M16" s="530"/>
      <c r="N16" s="530"/>
      <c r="O16" s="530"/>
      <c r="P16" s="530"/>
      <c r="Q16" s="531"/>
      <c r="R16" s="546"/>
      <c r="S16" s="570"/>
    </row>
    <row r="17" spans="1:21" x14ac:dyDescent="0.25">
      <c r="A17" s="530"/>
      <c r="B17" s="530"/>
      <c r="C17" s="530"/>
      <c r="D17" s="530"/>
      <c r="E17" s="531"/>
      <c r="F17" s="531"/>
      <c r="G17" s="530"/>
      <c r="H17" s="530"/>
      <c r="I17" s="530"/>
      <c r="J17" s="530"/>
      <c r="K17" s="530"/>
      <c r="L17" s="530"/>
      <c r="M17" s="530"/>
      <c r="N17" s="530"/>
      <c r="O17" s="530"/>
      <c r="P17" s="530"/>
      <c r="Q17" s="531"/>
      <c r="R17" s="546"/>
      <c r="S17" s="570"/>
    </row>
    <row r="18" spans="1:21" x14ac:dyDescent="0.25">
      <c r="A18" s="535" t="s">
        <v>1356</v>
      </c>
      <c r="B18" s="547"/>
      <c r="C18" s="547"/>
      <c r="D18" s="547"/>
      <c r="E18" s="547"/>
      <c r="F18" s="547"/>
      <c r="G18" s="547"/>
      <c r="H18" s="547"/>
      <c r="I18" s="547"/>
      <c r="J18" s="547"/>
      <c r="K18" s="547"/>
      <c r="L18" s="541"/>
      <c r="M18" s="541"/>
      <c r="N18" s="541"/>
      <c r="O18" s="541"/>
      <c r="P18" s="541"/>
      <c r="Q18" s="541"/>
      <c r="R18" s="541"/>
      <c r="S18" s="560"/>
      <c r="T18" s="904"/>
      <c r="U18" s="564"/>
    </row>
    <row r="19" spans="1:21" ht="15" customHeight="1" x14ac:dyDescent="0.25">
      <c r="A19" s="1156" t="s">
        <v>1343</v>
      </c>
      <c r="B19" s="1156" t="s">
        <v>1357</v>
      </c>
      <c r="C19" s="1156"/>
      <c r="D19" s="1156"/>
      <c r="E19" s="1156"/>
      <c r="F19" s="1156"/>
      <c r="G19" s="1156"/>
      <c r="H19" s="1156" t="s">
        <v>1358</v>
      </c>
      <c r="I19" s="1156"/>
      <c r="J19" s="1156"/>
      <c r="K19" s="1157"/>
      <c r="L19" s="566"/>
      <c r="M19" s="561"/>
      <c r="N19" s="561"/>
      <c r="O19" s="561"/>
      <c r="P19" s="561"/>
      <c r="Q19" s="561"/>
      <c r="R19" s="561"/>
      <c r="S19" s="562"/>
      <c r="T19" s="564"/>
      <c r="U19" s="564"/>
    </row>
    <row r="20" spans="1:21" ht="43.15" customHeight="1" x14ac:dyDescent="0.25">
      <c r="A20" s="1156"/>
      <c r="B20" s="555" t="s">
        <v>1359</v>
      </c>
      <c r="C20" s="555" t="s">
        <v>1360</v>
      </c>
      <c r="D20" s="556" t="s">
        <v>1361</v>
      </c>
      <c r="E20" s="556" t="s">
        <v>1362</v>
      </c>
      <c r="F20" s="556" t="s">
        <v>1363</v>
      </c>
      <c r="G20" s="556" t="s">
        <v>1364</v>
      </c>
      <c r="H20" s="556" t="s">
        <v>1365</v>
      </c>
      <c r="I20" s="556" t="s">
        <v>1366</v>
      </c>
      <c r="J20" s="556" t="s">
        <v>1367</v>
      </c>
      <c r="K20" s="557" t="s">
        <v>1368</v>
      </c>
      <c r="L20" s="567"/>
      <c r="M20" s="428"/>
      <c r="N20" s="428"/>
      <c r="O20" s="428"/>
      <c r="P20" s="428"/>
      <c r="Q20" s="428"/>
      <c r="R20" s="428"/>
      <c r="S20" s="564"/>
      <c r="T20" s="564"/>
      <c r="U20" s="564"/>
    </row>
    <row r="21" spans="1:21" x14ac:dyDescent="0.25">
      <c r="A21" s="548"/>
      <c r="B21" s="549"/>
      <c r="C21" s="550"/>
      <c r="D21" s="550"/>
      <c r="E21" s="550"/>
      <c r="F21" s="550"/>
      <c r="G21" s="550"/>
      <c r="H21" s="551"/>
      <c r="I21" s="551"/>
      <c r="J21" s="551"/>
      <c r="K21" s="558"/>
      <c r="L21" s="567"/>
      <c r="M21" s="428"/>
      <c r="N21" s="428"/>
      <c r="O21" s="428"/>
      <c r="P21" s="428"/>
      <c r="Q21" s="428"/>
      <c r="R21" s="428"/>
      <c r="S21" s="564"/>
      <c r="T21" s="564"/>
      <c r="U21" s="564"/>
    </row>
    <row r="22" spans="1:21" x14ac:dyDescent="0.25">
      <c r="A22" s="528"/>
      <c r="B22" s="529"/>
      <c r="C22" s="530"/>
      <c r="D22" s="530"/>
      <c r="E22" s="530"/>
      <c r="F22" s="530"/>
      <c r="G22" s="530"/>
      <c r="H22" s="530"/>
      <c r="I22" s="530"/>
      <c r="J22" s="530"/>
      <c r="K22" s="558"/>
      <c r="L22" s="567"/>
      <c r="M22" s="428"/>
      <c r="N22" s="428"/>
      <c r="O22" s="428"/>
      <c r="P22" s="428"/>
      <c r="Q22" s="428"/>
      <c r="R22" s="428"/>
      <c r="S22" s="564"/>
      <c r="T22" s="564"/>
      <c r="U22" s="564"/>
    </row>
    <row r="23" spans="1:21" x14ac:dyDescent="0.25">
      <c r="A23" s="545"/>
      <c r="B23" s="530"/>
      <c r="C23" s="530"/>
      <c r="D23" s="530"/>
      <c r="E23" s="530"/>
      <c r="F23" s="530"/>
      <c r="G23" s="531"/>
      <c r="H23" s="531"/>
      <c r="I23" s="530"/>
      <c r="J23" s="530"/>
      <c r="K23" s="558"/>
      <c r="L23" s="567"/>
      <c r="M23" s="428"/>
      <c r="N23" s="428"/>
      <c r="O23" s="428"/>
      <c r="P23" s="428"/>
      <c r="Q23" s="428"/>
      <c r="R23" s="428"/>
      <c r="S23" s="564"/>
      <c r="T23" s="564"/>
      <c r="U23" s="564"/>
    </row>
    <row r="24" spans="1:21" x14ac:dyDescent="0.25">
      <c r="A24" s="545"/>
      <c r="B24" s="530"/>
      <c r="C24" s="530"/>
      <c r="D24" s="530"/>
      <c r="E24" s="530"/>
      <c r="F24" s="530"/>
      <c r="G24" s="531"/>
      <c r="H24" s="531"/>
      <c r="I24" s="530"/>
      <c r="J24" s="530"/>
      <c r="K24" s="558"/>
      <c r="L24" s="567"/>
      <c r="M24" s="428"/>
      <c r="N24" s="428"/>
      <c r="O24" s="428"/>
      <c r="P24" s="428"/>
      <c r="Q24" s="428"/>
      <c r="R24" s="428"/>
      <c r="S24" s="564"/>
      <c r="T24" s="564"/>
      <c r="U24" s="564"/>
    </row>
    <row r="25" spans="1:21" x14ac:dyDescent="0.25">
      <c r="A25" s="545"/>
      <c r="B25" s="530"/>
      <c r="C25" s="530"/>
      <c r="D25" s="530"/>
      <c r="E25" s="530"/>
      <c r="F25" s="530"/>
      <c r="G25" s="531"/>
      <c r="H25" s="531"/>
      <c r="I25" s="530"/>
      <c r="J25" s="530"/>
      <c r="K25" s="558"/>
      <c r="L25" s="567"/>
      <c r="M25" s="428"/>
      <c r="N25" s="428"/>
      <c r="O25" s="428"/>
      <c r="P25" s="428"/>
      <c r="Q25" s="428"/>
      <c r="R25" s="428"/>
      <c r="S25" s="564"/>
      <c r="T25" s="564"/>
      <c r="U25" s="564"/>
    </row>
    <row r="26" spans="1:21" x14ac:dyDescent="0.25">
      <c r="A26" s="545"/>
      <c r="B26" s="530"/>
      <c r="C26" s="530"/>
      <c r="D26" s="530"/>
      <c r="E26" s="530"/>
      <c r="F26" s="530"/>
      <c r="G26" s="531"/>
      <c r="H26" s="531"/>
      <c r="I26" s="530"/>
      <c r="J26" s="530"/>
      <c r="K26" s="558"/>
      <c r="L26" s="567"/>
      <c r="M26" s="428"/>
      <c r="N26" s="428"/>
      <c r="O26" s="428"/>
      <c r="P26" s="428"/>
      <c r="Q26" s="428"/>
      <c r="R26" s="428"/>
      <c r="S26" s="564"/>
      <c r="T26" s="564"/>
      <c r="U26" s="564"/>
    </row>
    <row r="27" spans="1:21" x14ac:dyDescent="0.25">
      <c r="A27" s="545"/>
      <c r="B27" s="530"/>
      <c r="C27" s="530"/>
      <c r="D27" s="530"/>
      <c r="E27" s="530"/>
      <c r="F27" s="530"/>
      <c r="G27" s="531"/>
      <c r="H27" s="531"/>
      <c r="I27" s="530"/>
      <c r="J27" s="530"/>
      <c r="K27" s="558"/>
      <c r="L27" s="567"/>
      <c r="M27" s="428"/>
      <c r="N27" s="428"/>
      <c r="O27" s="428"/>
      <c r="P27" s="428"/>
      <c r="Q27" s="428"/>
      <c r="R27" s="428"/>
      <c r="S27" s="564"/>
      <c r="T27" s="564"/>
      <c r="U27" s="564"/>
    </row>
    <row r="28" spans="1:21" x14ac:dyDescent="0.25">
      <c r="A28" s="545"/>
      <c r="B28" s="530"/>
      <c r="C28" s="530"/>
      <c r="D28" s="530"/>
      <c r="E28" s="530"/>
      <c r="F28" s="530"/>
      <c r="G28" s="531"/>
      <c r="H28" s="531"/>
      <c r="I28" s="530"/>
      <c r="J28" s="530"/>
      <c r="K28" s="558"/>
      <c r="L28" s="567"/>
      <c r="M28" s="428"/>
      <c r="N28" s="428"/>
      <c r="O28" s="428"/>
      <c r="P28" s="428"/>
      <c r="Q28" s="428"/>
      <c r="R28" s="428"/>
      <c r="S28" s="564"/>
      <c r="T28" s="564"/>
      <c r="U28" s="564"/>
    </row>
    <row r="29" spans="1:21" x14ac:dyDescent="0.25">
      <c r="A29" s="545"/>
      <c r="B29" s="530"/>
      <c r="C29" s="530"/>
      <c r="D29" s="530"/>
      <c r="E29" s="530"/>
      <c r="F29" s="530"/>
      <c r="G29" s="531"/>
      <c r="H29" s="531"/>
      <c r="I29" s="530"/>
      <c r="J29" s="530"/>
      <c r="K29" s="558"/>
      <c r="L29" s="567"/>
      <c r="M29" s="428"/>
      <c r="N29" s="428"/>
      <c r="O29" s="428"/>
      <c r="P29" s="428"/>
      <c r="Q29" s="428"/>
      <c r="R29" s="428"/>
      <c r="S29" s="564"/>
      <c r="T29" s="564"/>
      <c r="U29" s="564"/>
    </row>
    <row r="30" spans="1:21" x14ac:dyDescent="0.25">
      <c r="A30" s="545"/>
      <c r="B30" s="530"/>
      <c r="C30" s="530"/>
      <c r="D30" s="530"/>
      <c r="E30" s="530"/>
      <c r="F30" s="530"/>
      <c r="G30" s="531"/>
      <c r="H30" s="531"/>
      <c r="I30" s="530"/>
      <c r="J30" s="530"/>
      <c r="K30" s="558"/>
      <c r="L30" s="567"/>
      <c r="M30" s="428"/>
      <c r="N30" s="428"/>
      <c r="O30" s="428"/>
      <c r="P30" s="428"/>
      <c r="Q30" s="428"/>
      <c r="R30" s="428"/>
      <c r="S30" s="564"/>
      <c r="T30" s="564"/>
      <c r="U30" s="564"/>
    </row>
    <row r="31" spans="1:21" x14ac:dyDescent="0.25">
      <c r="A31" s="539"/>
      <c r="B31" s="540"/>
      <c r="C31" s="541"/>
      <c r="D31" s="541"/>
      <c r="E31" s="541"/>
      <c r="F31" s="541"/>
      <c r="G31" s="541"/>
      <c r="H31" s="541"/>
      <c r="I31" s="541"/>
      <c r="J31" s="541"/>
      <c r="K31" s="560"/>
      <c r="L31" s="567"/>
      <c r="M31" s="428"/>
      <c r="N31" s="428"/>
      <c r="O31" s="428"/>
      <c r="P31" s="428"/>
      <c r="Q31" s="428"/>
      <c r="R31" s="428"/>
      <c r="S31" s="564"/>
      <c r="T31" s="564"/>
      <c r="U31" s="564"/>
    </row>
    <row r="34" spans="1:5" x14ac:dyDescent="0.25">
      <c r="A34" s="477" t="s">
        <v>1369</v>
      </c>
      <c r="B34" s="477"/>
      <c r="D34" s="514"/>
      <c r="E34" s="514" t="s">
        <v>1339</v>
      </c>
    </row>
    <row r="35" spans="1:5" ht="45" customHeight="1" x14ac:dyDescent="0.25">
      <c r="A35" s="1151" t="s">
        <v>1370</v>
      </c>
      <c r="B35" s="1151" t="s">
        <v>1371</v>
      </c>
      <c r="C35" s="1151" t="s">
        <v>1372</v>
      </c>
      <c r="D35" s="1151" t="s">
        <v>1373</v>
      </c>
      <c r="E35" s="1151" t="s">
        <v>1374</v>
      </c>
    </row>
    <row r="36" spans="1:5" x14ac:dyDescent="0.25">
      <c r="A36" s="1151"/>
      <c r="B36" s="1151"/>
      <c r="C36" s="1151"/>
      <c r="D36" s="1151"/>
      <c r="E36" s="1151"/>
    </row>
    <row r="37" spans="1:5" ht="15.75" thickBot="1" x14ac:dyDescent="0.3">
      <c r="A37" s="1152"/>
      <c r="B37" s="1152"/>
      <c r="C37" s="1152"/>
      <c r="D37" s="1152"/>
      <c r="E37" s="1152"/>
    </row>
    <row r="38" spans="1:5" x14ac:dyDescent="0.25">
      <c r="A38" s="516" t="s">
        <v>1375</v>
      </c>
      <c r="B38" s="520"/>
      <c r="C38" s="520"/>
      <c r="D38" s="516"/>
      <c r="E38" s="516"/>
    </row>
    <row r="40" spans="1:5" x14ac:dyDescent="0.25">
      <c r="C40" s="533"/>
    </row>
    <row r="42" spans="1:5" x14ac:dyDescent="0.25">
      <c r="A42" s="534" t="s">
        <v>1376</v>
      </c>
    </row>
    <row r="43" spans="1:5" x14ac:dyDescent="0.25">
      <c r="A43" s="534"/>
    </row>
    <row r="44" spans="1:5" x14ac:dyDescent="0.25">
      <c r="A44" s="535" t="s">
        <v>1356</v>
      </c>
      <c r="C44" s="514" t="s">
        <v>1339</v>
      </c>
    </row>
    <row r="45" spans="1:5" x14ac:dyDescent="0.25">
      <c r="A45" s="1159" t="s">
        <v>1319</v>
      </c>
      <c r="B45" s="1159" t="s">
        <v>1371</v>
      </c>
      <c r="C45" s="1151" t="s">
        <v>1377</v>
      </c>
    </row>
    <row r="46" spans="1:5" x14ac:dyDescent="0.25">
      <c r="A46" s="1159"/>
      <c r="B46" s="1159"/>
      <c r="C46" s="1151"/>
    </row>
    <row r="47" spans="1:5" ht="15.75" thickBot="1" x14ac:dyDescent="0.3">
      <c r="A47" s="1160"/>
      <c r="B47" s="1160"/>
      <c r="C47" s="1152"/>
    </row>
    <row r="48" spans="1:5" ht="51.75" x14ac:dyDescent="0.25">
      <c r="A48" s="537" t="s">
        <v>1378</v>
      </c>
      <c r="B48" s="538"/>
      <c r="C48" s="538"/>
    </row>
  </sheetData>
  <mergeCells count="28">
    <mergeCell ref="A1:U1"/>
    <mergeCell ref="K9:K10"/>
    <mergeCell ref="L9:M9"/>
    <mergeCell ref="N9:N10"/>
    <mergeCell ref="O9:O10"/>
    <mergeCell ref="P9:P10"/>
    <mergeCell ref="Q9:Q10"/>
    <mergeCell ref="C6:U6"/>
    <mergeCell ref="C9:D9"/>
    <mergeCell ref="A8:S8"/>
    <mergeCell ref="I9:J9"/>
    <mergeCell ref="R9:R10"/>
    <mergeCell ref="S9:S10"/>
    <mergeCell ref="A45:A47"/>
    <mergeCell ref="A9:B9"/>
    <mergeCell ref="E9:E10"/>
    <mergeCell ref="F9:F10"/>
    <mergeCell ref="G9:H9"/>
    <mergeCell ref="B45:B47"/>
    <mergeCell ref="C45:C47"/>
    <mergeCell ref="A35:A37"/>
    <mergeCell ref="B35:B37"/>
    <mergeCell ref="C35:C37"/>
    <mergeCell ref="H19:K19"/>
    <mergeCell ref="E35:E37"/>
    <mergeCell ref="A19:A20"/>
    <mergeCell ref="B19:G19"/>
    <mergeCell ref="D35:D37"/>
  </mergeCells>
  <pageMargins left="0.70866141732283472" right="0.70866141732283472" top="0.74803149606299213" bottom="0.74803149606299213" header="0.31496062992125984" footer="0.31496062992125984"/>
  <pageSetup paperSize="9" scale="39" orientation="landscape" r:id="rId1"/>
  <headerFooter>
    <oddHeader>&amp;RAnexo à Circular 
Série A 
N.º 1409</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lha22"/>
  <dimension ref="A1:J29"/>
  <sheetViews>
    <sheetView showGridLines="0" zoomScaleNormal="100" workbookViewId="0">
      <selection activeCell="A3" sqref="A3"/>
    </sheetView>
  </sheetViews>
  <sheetFormatPr defaultColWidth="0" defaultRowHeight="15" x14ac:dyDescent="0.25"/>
  <cols>
    <col min="1" max="1" width="18.5703125" customWidth="1"/>
    <col min="2" max="2" width="18.85546875" customWidth="1"/>
    <col min="3" max="3" width="20.140625" customWidth="1"/>
    <col min="4" max="4" width="23" customWidth="1"/>
    <col min="5" max="5" width="22.5703125" customWidth="1"/>
    <col min="6" max="7" width="16" customWidth="1"/>
    <col min="8" max="8" width="16.42578125" customWidth="1"/>
    <col min="9" max="9" width="34.5703125" bestFit="1" customWidth="1"/>
    <col min="10" max="10" width="13.5703125" hidden="1" customWidth="1"/>
    <col min="11" max="16384" width="9.140625" hidden="1"/>
  </cols>
  <sheetData>
    <row r="1" spans="1:9" ht="40.5" customHeight="1" x14ac:dyDescent="0.3">
      <c r="A1" s="1129" t="s">
        <v>1568</v>
      </c>
      <c r="B1" s="1129"/>
      <c r="C1" s="1129"/>
      <c r="D1" s="1129"/>
      <c r="E1" s="1129"/>
      <c r="F1" s="1129"/>
      <c r="G1" s="1129"/>
      <c r="H1" s="1129"/>
      <c r="I1" s="1129"/>
    </row>
    <row r="2" spans="1:9" x14ac:dyDescent="0.25">
      <c r="A2" s="597"/>
      <c r="B2" s="597"/>
      <c r="C2" s="597"/>
      <c r="D2" s="597"/>
      <c r="E2" s="597"/>
      <c r="F2" s="597"/>
      <c r="G2" s="597"/>
      <c r="H2" s="597"/>
      <c r="I2" s="597"/>
    </row>
    <row r="4" spans="1:9" ht="18.75" x14ac:dyDescent="0.3">
      <c r="A4" s="899" t="s">
        <v>1567</v>
      </c>
      <c r="B4" s="565"/>
      <c r="C4" s="565"/>
      <c r="D4" s="565"/>
      <c r="E4" s="565"/>
      <c r="F4" s="565"/>
      <c r="G4" s="565"/>
      <c r="H4" s="565"/>
      <c r="I4" s="565"/>
    </row>
    <row r="5" spans="1:9" ht="30.75" customHeight="1" thickBot="1" x14ac:dyDescent="0.3">
      <c r="A5" s="477" t="s">
        <v>1464</v>
      </c>
      <c r="B5" s="571"/>
      <c r="C5" s="1149"/>
      <c r="D5" s="1149"/>
      <c r="E5" s="1149"/>
      <c r="F5" s="1149"/>
      <c r="G5" s="1149"/>
      <c r="H5" s="1149"/>
      <c r="I5" s="1149"/>
    </row>
    <row r="6" spans="1:9" ht="28.5" customHeight="1" thickBot="1" x14ac:dyDescent="0.3">
      <c r="A6" s="1179" t="s">
        <v>1340</v>
      </c>
      <c r="B6" s="572"/>
      <c r="C6" s="1181" t="s">
        <v>1388</v>
      </c>
      <c r="D6" s="1181"/>
      <c r="E6" s="1181"/>
      <c r="F6" s="1181"/>
      <c r="G6" s="1181"/>
      <c r="H6" s="1181"/>
      <c r="I6" s="1181"/>
    </row>
    <row r="7" spans="1:9" ht="29.25" customHeight="1" thickBot="1" x14ac:dyDescent="0.3">
      <c r="A7" s="1180"/>
      <c r="B7" s="1153" t="s">
        <v>1389</v>
      </c>
      <c r="C7" s="1180" t="s">
        <v>1342</v>
      </c>
      <c r="D7" s="1153" t="s">
        <v>1343</v>
      </c>
      <c r="E7" s="1153" t="s">
        <v>1390</v>
      </c>
      <c r="F7" s="1153" t="s">
        <v>1391</v>
      </c>
      <c r="G7" s="1183" t="s">
        <v>1392</v>
      </c>
      <c r="H7" s="1183" t="s">
        <v>1393</v>
      </c>
      <c r="I7" s="1175" t="s">
        <v>1394</v>
      </c>
    </row>
    <row r="8" spans="1:9" ht="65.25" customHeight="1" thickBot="1" x14ac:dyDescent="0.3">
      <c r="A8" s="1180"/>
      <c r="B8" s="1182"/>
      <c r="C8" s="1180"/>
      <c r="D8" s="1152"/>
      <c r="E8" s="1152"/>
      <c r="F8" s="1152"/>
      <c r="G8" s="1184"/>
      <c r="H8" s="1184"/>
      <c r="I8" s="1176"/>
    </row>
    <row r="9" spans="1:9" x14ac:dyDescent="0.25">
      <c r="A9" s="515"/>
      <c r="B9" s="516"/>
      <c r="C9" s="516"/>
      <c r="D9" s="516"/>
      <c r="E9" s="516"/>
      <c r="F9" s="516"/>
      <c r="G9" s="516"/>
      <c r="H9" s="516"/>
      <c r="I9" s="575"/>
    </row>
    <row r="10" spans="1:9" x14ac:dyDescent="0.25">
      <c r="A10" s="521"/>
      <c r="B10" s="522"/>
      <c r="C10" s="523"/>
      <c r="D10" s="523"/>
      <c r="E10" s="524"/>
      <c r="F10" s="524"/>
      <c r="G10" s="523"/>
      <c r="H10" s="523"/>
      <c r="I10" s="575"/>
    </row>
    <row r="11" spans="1:9" x14ac:dyDescent="0.25">
      <c r="A11" s="528"/>
      <c r="B11" s="529"/>
      <c r="C11" s="530"/>
      <c r="D11" s="530"/>
      <c r="E11" s="530"/>
      <c r="F11" s="530"/>
      <c r="G11" s="530"/>
      <c r="H11" s="530"/>
      <c r="I11" s="575"/>
    </row>
    <row r="12" spans="1:9" x14ac:dyDescent="0.25">
      <c r="A12" s="528"/>
      <c r="B12" s="529"/>
      <c r="C12" s="530"/>
      <c r="D12" s="530"/>
      <c r="E12" s="530"/>
      <c r="F12" s="530"/>
      <c r="G12" s="530"/>
      <c r="H12" s="530"/>
      <c r="I12" s="575"/>
    </row>
    <row r="13" spans="1:9" x14ac:dyDescent="0.25">
      <c r="A13" s="528"/>
      <c r="B13" s="529"/>
      <c r="C13" s="530"/>
      <c r="D13" s="530"/>
      <c r="E13" s="530"/>
      <c r="F13" s="530"/>
      <c r="G13" s="530"/>
      <c r="H13" s="530"/>
      <c r="I13" s="575"/>
    </row>
    <row r="14" spans="1:9" x14ac:dyDescent="0.25">
      <c r="A14" s="528"/>
      <c r="B14" s="529"/>
      <c r="C14" s="530"/>
      <c r="D14" s="530"/>
      <c r="E14" s="530"/>
      <c r="F14" s="530"/>
      <c r="G14" s="530"/>
      <c r="H14" s="530"/>
      <c r="I14" s="575"/>
    </row>
    <row r="15" spans="1:9" x14ac:dyDescent="0.25">
      <c r="A15" s="528"/>
      <c r="B15" s="529"/>
      <c r="C15" s="530"/>
      <c r="D15" s="530"/>
      <c r="E15" s="530"/>
      <c r="F15" s="530"/>
      <c r="G15" s="530"/>
      <c r="H15" s="530"/>
      <c r="I15" s="575"/>
    </row>
    <row r="16" spans="1:9" x14ac:dyDescent="0.25">
      <c r="A16" s="535" t="s">
        <v>1356</v>
      </c>
      <c r="C16" s="514" t="s">
        <v>1339</v>
      </c>
      <c r="D16" s="541"/>
      <c r="E16" s="541"/>
      <c r="F16" s="541"/>
      <c r="G16" s="541"/>
      <c r="H16" s="541"/>
      <c r="I16" s="574"/>
    </row>
    <row r="17" spans="1:9" x14ac:dyDescent="0.25">
      <c r="A17" s="1159" t="s">
        <v>1319</v>
      </c>
      <c r="B17" s="1159" t="s">
        <v>1371</v>
      </c>
      <c r="C17" s="1177" t="s">
        <v>1377</v>
      </c>
      <c r="D17" s="566"/>
      <c r="E17" s="561"/>
      <c r="F17" s="561"/>
      <c r="G17" s="561"/>
      <c r="H17" s="561"/>
      <c r="I17" s="562"/>
    </row>
    <row r="18" spans="1:9" x14ac:dyDescent="0.25">
      <c r="A18" s="1159"/>
      <c r="B18" s="1159"/>
      <c r="C18" s="1177"/>
      <c r="D18" s="567"/>
      <c r="E18" s="428"/>
      <c r="F18" s="428"/>
      <c r="G18" s="428"/>
      <c r="H18" s="428"/>
      <c r="I18" s="564"/>
    </row>
    <row r="19" spans="1:9" ht="15.75" thickBot="1" x14ac:dyDescent="0.3">
      <c r="A19" s="1160"/>
      <c r="B19" s="1160"/>
      <c r="C19" s="1178"/>
      <c r="D19" s="567"/>
      <c r="E19" s="428"/>
      <c r="F19" s="428"/>
      <c r="G19" s="428"/>
      <c r="H19" s="428"/>
      <c r="I19" s="564"/>
    </row>
    <row r="20" spans="1:9" ht="51.75" x14ac:dyDescent="0.25">
      <c r="A20" s="537" t="s">
        <v>1378</v>
      </c>
      <c r="B20" s="538"/>
      <c r="C20" s="573"/>
      <c r="D20" s="567"/>
      <c r="E20" s="428"/>
      <c r="F20" s="428"/>
      <c r="G20" s="428"/>
      <c r="H20" s="428"/>
      <c r="I20" s="564"/>
    </row>
    <row r="21" spans="1:9" x14ac:dyDescent="0.25">
      <c r="A21" s="528"/>
      <c r="B21" s="529"/>
      <c r="C21" s="559"/>
      <c r="D21" s="567"/>
      <c r="E21" s="428"/>
      <c r="F21" s="428"/>
      <c r="G21" s="428"/>
      <c r="H21" s="428"/>
      <c r="I21" s="564"/>
    </row>
    <row r="22" spans="1:9" x14ac:dyDescent="0.25">
      <c r="A22" s="528"/>
      <c r="B22" s="529"/>
      <c r="C22" s="559"/>
      <c r="D22" s="567"/>
      <c r="E22" s="428"/>
      <c r="F22" s="428"/>
      <c r="G22" s="428"/>
      <c r="H22" s="428"/>
      <c r="I22" s="564"/>
    </row>
    <row r="23" spans="1:9" x14ac:dyDescent="0.25">
      <c r="A23" s="528"/>
      <c r="B23" s="529"/>
      <c r="C23" s="559"/>
      <c r="D23" s="567"/>
      <c r="E23" s="428"/>
      <c r="F23" s="428"/>
      <c r="G23" s="428"/>
      <c r="H23" s="428"/>
      <c r="I23" s="564"/>
    </row>
    <row r="24" spans="1:9" x14ac:dyDescent="0.25">
      <c r="A24" s="528"/>
      <c r="B24" s="529"/>
      <c r="C24" s="559"/>
      <c r="D24" s="567"/>
      <c r="E24" s="428"/>
      <c r="F24" s="428"/>
      <c r="G24" s="428"/>
      <c r="H24" s="428"/>
      <c r="I24" s="564"/>
    </row>
    <row r="25" spans="1:9" x14ac:dyDescent="0.25">
      <c r="A25" s="528"/>
      <c r="B25" s="529"/>
      <c r="C25" s="559"/>
      <c r="D25" s="567"/>
      <c r="E25" s="428"/>
      <c r="F25" s="428"/>
      <c r="G25" s="428"/>
      <c r="H25" s="428"/>
      <c r="I25" s="564"/>
    </row>
    <row r="26" spans="1:9" x14ac:dyDescent="0.25">
      <c r="A26" s="528"/>
      <c r="B26" s="529"/>
      <c r="C26" s="559"/>
      <c r="D26" s="567"/>
      <c r="E26" s="428"/>
      <c r="F26" s="428"/>
      <c r="G26" s="428"/>
      <c r="H26" s="428"/>
      <c r="I26" s="564"/>
    </row>
    <row r="27" spans="1:9" x14ac:dyDescent="0.25">
      <c r="A27" s="528"/>
      <c r="B27" s="529"/>
      <c r="C27" s="559"/>
      <c r="D27" s="567"/>
      <c r="E27" s="428"/>
      <c r="F27" s="428"/>
      <c r="G27" s="428"/>
      <c r="H27" s="428"/>
      <c r="I27" s="564"/>
    </row>
    <row r="28" spans="1:9" x14ac:dyDescent="0.25">
      <c r="A28" s="528"/>
      <c r="B28" s="529"/>
      <c r="C28" s="559"/>
      <c r="D28" s="567"/>
      <c r="E28" s="428"/>
      <c r="F28" s="428"/>
      <c r="G28" s="428"/>
      <c r="H28" s="428"/>
      <c r="I28" s="564"/>
    </row>
    <row r="29" spans="1:9" x14ac:dyDescent="0.25">
      <c r="A29" s="539"/>
      <c r="B29" s="540"/>
      <c r="C29" s="560"/>
      <c r="D29" s="567"/>
      <c r="E29" s="428"/>
      <c r="F29" s="428"/>
      <c r="G29" s="428"/>
      <c r="H29" s="428"/>
      <c r="I29" s="564"/>
    </row>
  </sheetData>
  <mergeCells count="15">
    <mergeCell ref="A1:I1"/>
    <mergeCell ref="I7:I8"/>
    <mergeCell ref="A17:A19"/>
    <mergeCell ref="B17:B19"/>
    <mergeCell ref="C17:C19"/>
    <mergeCell ref="C5:I5"/>
    <mergeCell ref="A6:A8"/>
    <mergeCell ref="C6:I6"/>
    <mergeCell ref="B7:B8"/>
    <mergeCell ref="C7:C8"/>
    <mergeCell ref="D7:D8"/>
    <mergeCell ref="E7:E8"/>
    <mergeCell ref="F7:F8"/>
    <mergeCell ref="G7:G8"/>
    <mergeCell ref="H7:H8"/>
  </mergeCells>
  <pageMargins left="0.70866141732283472" right="0.70866141732283472" top="0.74803149606299213" bottom="0.74803149606299213" header="0.31496062992125984" footer="0.31496062992125984"/>
  <pageSetup paperSize="9" scale="65" orientation="landscape" r:id="rId1"/>
  <headerFooter>
    <oddHeader>&amp;RAnexo à Circular 
 Série A 
N.º 1409</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lha24"/>
  <dimension ref="A1:AH13"/>
  <sheetViews>
    <sheetView showGridLines="0" zoomScaleNormal="100" workbookViewId="0">
      <selection activeCell="A2" sqref="A2"/>
    </sheetView>
  </sheetViews>
  <sheetFormatPr defaultRowHeight="15" x14ac:dyDescent="0.25"/>
  <cols>
    <col min="1" max="1" width="24.42578125" customWidth="1"/>
    <col min="2" max="2" width="26.140625" customWidth="1"/>
    <col min="3" max="3" width="26.5703125" customWidth="1"/>
    <col min="4" max="4" width="19.140625" customWidth="1"/>
    <col min="5" max="5" width="20.85546875" customWidth="1"/>
    <col min="6" max="6" width="16.42578125" customWidth="1"/>
    <col min="7" max="7" width="15" customWidth="1"/>
    <col min="8" max="8" width="16.28515625" customWidth="1"/>
    <col min="9" max="11" width="9.140625" customWidth="1"/>
    <col min="12" max="12" width="10.7109375" customWidth="1"/>
    <col min="13" max="15" width="9.140625" customWidth="1"/>
    <col min="16" max="16" width="14" customWidth="1"/>
    <col min="17" max="17" width="16.42578125" customWidth="1"/>
    <col min="18" max="18" width="6.28515625" customWidth="1"/>
    <col min="19" max="19" width="12.140625" customWidth="1"/>
    <col min="20" max="20" width="9.140625" customWidth="1"/>
    <col min="21" max="21" width="11.5703125" customWidth="1"/>
    <col min="22" max="23" width="9.140625" customWidth="1"/>
    <col min="24" max="24" width="11.7109375" customWidth="1"/>
    <col min="25" max="27" width="9.140625" customWidth="1"/>
    <col min="28" max="28" width="8.42578125" customWidth="1"/>
  </cols>
  <sheetData>
    <row r="1" spans="1:34" ht="18" customHeight="1" x14ac:dyDescent="0.3">
      <c r="A1" s="1129" t="s">
        <v>1569</v>
      </c>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29"/>
      <c r="AD1" s="1129"/>
      <c r="AE1" s="1129"/>
      <c r="AF1" s="1129"/>
      <c r="AG1" s="1129"/>
      <c r="AH1" s="738"/>
    </row>
    <row r="2" spans="1:34" ht="18.75" x14ac:dyDescent="0.3">
      <c r="A2" s="552"/>
      <c r="B2" s="552"/>
      <c r="C2" s="552"/>
      <c r="D2" s="552"/>
      <c r="E2" s="552"/>
      <c r="F2" s="552"/>
    </row>
    <row r="3" spans="1:34" ht="15.75" thickBot="1" x14ac:dyDescent="0.3"/>
    <row r="4" spans="1:34" s="145" customFormat="1" ht="23.25" customHeight="1" thickTop="1" thickBot="1" x14ac:dyDescent="0.25">
      <c r="A4" s="1185" t="s">
        <v>1395</v>
      </c>
      <c r="B4" s="1185"/>
      <c r="C4" s="1185"/>
      <c r="D4" s="1186"/>
      <c r="E4" s="1189" t="s">
        <v>1396</v>
      </c>
      <c r="F4" s="1191" t="s">
        <v>1397</v>
      </c>
      <c r="G4" s="1185"/>
      <c r="H4" s="1185"/>
      <c r="I4" s="1185"/>
      <c r="J4" s="1185"/>
      <c r="K4" s="1185"/>
      <c r="L4" s="1193" t="s">
        <v>1398</v>
      </c>
      <c r="M4" s="1194"/>
      <c r="N4" s="1194"/>
      <c r="O4" s="1194"/>
      <c r="P4" s="1194"/>
      <c r="Q4" s="1194"/>
      <c r="R4" s="1194"/>
      <c r="S4" s="1194"/>
      <c r="T4" s="1194"/>
      <c r="U4" s="1195"/>
      <c r="V4" s="1196" t="s">
        <v>1399</v>
      </c>
      <c r="W4" s="1196"/>
      <c r="X4" s="1196"/>
      <c r="Y4" s="1196"/>
      <c r="Z4" s="1196"/>
      <c r="AA4" s="1196"/>
      <c r="AB4" s="1196"/>
      <c r="AC4" s="1196"/>
      <c r="AD4" s="1196"/>
      <c r="AE4" s="1196"/>
      <c r="AF4" s="1196"/>
      <c r="AG4" s="1196"/>
    </row>
    <row r="5" spans="1:34" s="145" customFormat="1" ht="30" customHeight="1" thickTop="1" thickBot="1" x14ac:dyDescent="0.25">
      <c r="A5" s="1187"/>
      <c r="B5" s="1187"/>
      <c r="C5" s="1187"/>
      <c r="D5" s="1188"/>
      <c r="E5" s="1190"/>
      <c r="F5" s="1192"/>
      <c r="G5" s="1187"/>
      <c r="H5" s="1187"/>
      <c r="I5" s="1187"/>
      <c r="J5" s="1187"/>
      <c r="K5" s="1187"/>
      <c r="L5" s="1191" t="s">
        <v>1400</v>
      </c>
      <c r="M5" s="1185"/>
      <c r="N5" s="1185"/>
      <c r="O5" s="1185"/>
      <c r="P5" s="1197" t="s">
        <v>1401</v>
      </c>
      <c r="Q5" s="1199" t="s">
        <v>1402</v>
      </c>
      <c r="R5" s="1200"/>
      <c r="S5" s="1203" t="s">
        <v>1403</v>
      </c>
      <c r="T5" s="1203"/>
      <c r="U5" s="1203"/>
      <c r="V5" s="1191" t="s">
        <v>1404</v>
      </c>
      <c r="W5" s="1185"/>
      <c r="X5" s="1185"/>
      <c r="Y5" s="1186"/>
      <c r="Z5" s="1196" t="s">
        <v>1405</v>
      </c>
      <c r="AA5" s="1196"/>
      <c r="AB5" s="1196"/>
      <c r="AC5" s="1196"/>
      <c r="AD5" s="1196" t="s">
        <v>1406</v>
      </c>
      <c r="AE5" s="1196"/>
      <c r="AF5" s="1196"/>
      <c r="AG5" s="1196"/>
    </row>
    <row r="6" spans="1:34" s="145" customFormat="1" ht="40.9" customHeight="1" thickTop="1" thickBot="1" x14ac:dyDescent="0.25">
      <c r="A6" s="1187"/>
      <c r="B6" s="1187"/>
      <c r="C6" s="1187"/>
      <c r="D6" s="1188"/>
      <c r="E6" s="1190"/>
      <c r="F6" s="1192"/>
      <c r="G6" s="1187"/>
      <c r="H6" s="1187"/>
      <c r="I6" s="1187"/>
      <c r="J6" s="1187"/>
      <c r="K6" s="1187"/>
      <c r="L6" s="1192"/>
      <c r="M6" s="1187"/>
      <c r="N6" s="1187"/>
      <c r="O6" s="1187"/>
      <c r="P6" s="1198"/>
      <c r="Q6" s="1201"/>
      <c r="R6" s="1202"/>
      <c r="S6" s="1189"/>
      <c r="T6" s="1189"/>
      <c r="U6" s="1189"/>
      <c r="V6" s="1192"/>
      <c r="W6" s="1187"/>
      <c r="X6" s="1187"/>
      <c r="Y6" s="1188"/>
      <c r="Z6" s="1204"/>
      <c r="AA6" s="1204"/>
      <c r="AB6" s="1204"/>
      <c r="AC6" s="1204"/>
      <c r="AD6" s="1204"/>
      <c r="AE6" s="1204"/>
      <c r="AF6" s="1204"/>
      <c r="AG6" s="1204"/>
    </row>
    <row r="7" spans="1:34" s="145" customFormat="1" ht="63.75" x14ac:dyDescent="0.2">
      <c r="A7" s="739" t="s">
        <v>1444</v>
      </c>
      <c r="B7" s="740" t="s">
        <v>1407</v>
      </c>
      <c r="C7" s="740" t="s">
        <v>1408</v>
      </c>
      <c r="D7" s="741" t="s">
        <v>1409</v>
      </c>
      <c r="E7" s="742" t="s">
        <v>1410</v>
      </c>
      <c r="F7" s="739" t="s">
        <v>1411</v>
      </c>
      <c r="G7" s="740" t="s">
        <v>1412</v>
      </c>
      <c r="H7" s="740" t="s">
        <v>1413</v>
      </c>
      <c r="I7" s="740" t="s">
        <v>1414</v>
      </c>
      <c r="J7" s="740" t="s">
        <v>1415</v>
      </c>
      <c r="K7" s="741">
        <v>2024</v>
      </c>
      <c r="L7" s="743" t="s">
        <v>1416</v>
      </c>
      <c r="M7" s="740" t="s">
        <v>1417</v>
      </c>
      <c r="N7" s="740" t="s">
        <v>1418</v>
      </c>
      <c r="O7" s="744" t="s">
        <v>1419</v>
      </c>
      <c r="P7" s="745">
        <v>2024</v>
      </c>
      <c r="Q7" s="802" t="s">
        <v>1416</v>
      </c>
      <c r="R7" s="746">
        <v>2024</v>
      </c>
      <c r="S7" s="742" t="s">
        <v>1420</v>
      </c>
      <c r="T7" s="745" t="s">
        <v>1421</v>
      </c>
      <c r="U7" s="747" t="s">
        <v>1422</v>
      </c>
      <c r="V7" s="781" t="s">
        <v>1423</v>
      </c>
      <c r="W7" s="782" t="s">
        <v>1424</v>
      </c>
      <c r="X7" s="783" t="s">
        <v>1425</v>
      </c>
      <c r="Y7" s="784" t="s">
        <v>1426</v>
      </c>
      <c r="Z7" s="785" t="s">
        <v>1427</v>
      </c>
      <c r="AA7" s="782" t="s">
        <v>1428</v>
      </c>
      <c r="AB7" s="782" t="s">
        <v>1429</v>
      </c>
      <c r="AC7" s="783" t="s">
        <v>1430</v>
      </c>
      <c r="AD7" s="785" t="s">
        <v>1427</v>
      </c>
      <c r="AE7" s="782" t="s">
        <v>1428</v>
      </c>
      <c r="AF7" s="782" t="s">
        <v>1429</v>
      </c>
      <c r="AG7" s="786" t="s">
        <v>1430</v>
      </c>
    </row>
    <row r="8" spans="1:34" s="145" customFormat="1" ht="12.75" x14ac:dyDescent="0.2">
      <c r="A8" s="748"/>
      <c r="B8" s="749"/>
      <c r="C8" s="750"/>
      <c r="D8" s="751"/>
      <c r="E8" s="752"/>
      <c r="F8" s="753"/>
      <c r="G8" s="754"/>
      <c r="H8" s="754"/>
      <c r="I8" s="755"/>
      <c r="J8" s="756"/>
      <c r="K8" s="757"/>
      <c r="L8" s="758"/>
      <c r="M8" s="756"/>
      <c r="N8" s="756"/>
      <c r="O8" s="759"/>
      <c r="P8" s="760"/>
      <c r="Q8" s="761"/>
      <c r="R8" s="762"/>
      <c r="S8" s="758"/>
      <c r="T8" s="763"/>
      <c r="U8" s="764"/>
      <c r="V8" s="787"/>
      <c r="W8" s="788"/>
      <c r="X8" s="789"/>
      <c r="Y8" s="790"/>
      <c r="Z8" s="791"/>
      <c r="AA8" s="792"/>
      <c r="AB8" s="792"/>
      <c r="AC8" s="793"/>
      <c r="AD8" s="791"/>
      <c r="AE8" s="792"/>
      <c r="AF8" s="792"/>
      <c r="AG8" s="794"/>
    </row>
    <row r="9" spans="1:34" s="145" customFormat="1" ht="13.5" thickBot="1" x14ac:dyDescent="0.25">
      <c r="A9" s="765"/>
      <c r="B9" s="766"/>
      <c r="C9" s="767"/>
      <c r="D9" s="768"/>
      <c r="E9" s="769"/>
      <c r="F9" s="770"/>
      <c r="G9" s="771"/>
      <c r="H9" s="771"/>
      <c r="I9" s="771"/>
      <c r="J9" s="772"/>
      <c r="K9" s="773"/>
      <c r="L9" s="774"/>
      <c r="M9" s="772"/>
      <c r="N9" s="772"/>
      <c r="O9" s="775"/>
      <c r="P9" s="776"/>
      <c r="Q9" s="776"/>
      <c r="R9" s="777"/>
      <c r="S9" s="778"/>
      <c r="T9" s="779"/>
      <c r="U9" s="780"/>
      <c r="V9" s="795"/>
      <c r="W9" s="796"/>
      <c r="X9" s="797"/>
      <c r="Y9" s="798"/>
      <c r="Z9" s="799"/>
      <c r="AA9" s="796"/>
      <c r="AB9" s="796"/>
      <c r="AC9" s="800"/>
      <c r="AD9" s="799"/>
      <c r="AE9" s="796"/>
      <c r="AF9" s="796"/>
      <c r="AG9" s="801"/>
    </row>
    <row r="10" spans="1:34" x14ac:dyDescent="0.25">
      <c r="A10" s="622"/>
      <c r="B10" s="622"/>
      <c r="C10" s="734"/>
      <c r="D10" s="735"/>
      <c r="E10" s="735"/>
      <c r="G10" s="427"/>
      <c r="H10" s="427"/>
      <c r="I10" s="427"/>
      <c r="L10" s="622"/>
      <c r="V10" s="428"/>
      <c r="X10" s="428"/>
      <c r="Y10" s="428"/>
    </row>
    <row r="11" spans="1:34" ht="15.75" x14ac:dyDescent="0.25">
      <c r="A11" s="731" t="s">
        <v>1462</v>
      </c>
      <c r="B11" s="732"/>
      <c r="C11" s="732"/>
      <c r="D11" s="732"/>
      <c r="E11" s="732"/>
      <c r="F11" s="732"/>
      <c r="G11" s="732"/>
      <c r="H11" s="732"/>
      <c r="I11" s="732"/>
      <c r="J11" s="732"/>
      <c r="K11" s="732"/>
      <c r="L11" s="733"/>
      <c r="M11" s="733"/>
      <c r="N11" s="733"/>
      <c r="O11" s="733"/>
      <c r="P11" s="733"/>
      <c r="Q11" s="733"/>
      <c r="R11" s="733"/>
      <c r="S11" s="733"/>
      <c r="T11" s="733"/>
      <c r="U11" s="733"/>
      <c r="V11" s="733"/>
      <c r="W11" s="733"/>
      <c r="X11" s="733"/>
      <c r="Y11" s="733"/>
      <c r="Z11" s="733"/>
      <c r="AA11" s="733"/>
      <c r="AB11" s="733"/>
      <c r="AC11" s="733"/>
      <c r="AD11" s="733"/>
      <c r="AE11" s="733"/>
      <c r="AF11" s="733"/>
      <c r="AG11" s="733"/>
    </row>
    <row r="12" spans="1:34" ht="15.75" x14ac:dyDescent="0.25">
      <c r="A12" s="736" t="s">
        <v>1463</v>
      </c>
      <c r="B12" s="737"/>
      <c r="C12" s="737"/>
      <c r="D12" s="737"/>
      <c r="E12" s="737"/>
      <c r="F12" s="737"/>
      <c r="G12" s="737"/>
      <c r="H12" s="737"/>
      <c r="I12" s="737"/>
      <c r="J12" s="737"/>
      <c r="K12" s="737"/>
      <c r="L12" s="733"/>
      <c r="M12" s="733"/>
      <c r="N12" s="733"/>
      <c r="O12" s="733"/>
      <c r="P12" s="733"/>
      <c r="Q12" s="733"/>
      <c r="R12" s="733"/>
      <c r="S12" s="733"/>
      <c r="T12" s="733"/>
      <c r="U12" s="733"/>
      <c r="V12" s="733"/>
      <c r="W12" s="733"/>
      <c r="X12" s="733"/>
      <c r="Y12" s="733"/>
      <c r="Z12" s="733"/>
      <c r="AA12" s="733"/>
      <c r="AB12" s="733"/>
      <c r="AC12" s="733"/>
      <c r="AD12" s="733"/>
      <c r="AE12" s="733"/>
      <c r="AF12" s="733"/>
      <c r="AG12" s="733"/>
    </row>
    <row r="13" spans="1:34" x14ac:dyDescent="0.25">
      <c r="A13" s="733"/>
      <c r="B13" s="733"/>
      <c r="C13" s="733"/>
      <c r="D13" s="733"/>
      <c r="E13" s="733"/>
      <c r="F13" s="733"/>
      <c r="G13" s="733"/>
      <c r="H13" s="733"/>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3"/>
      <c r="AG13" s="733"/>
    </row>
  </sheetData>
  <mergeCells count="13">
    <mergeCell ref="A1:AG1"/>
    <mergeCell ref="A4:D6"/>
    <mergeCell ref="E4:E6"/>
    <mergeCell ref="F4:K6"/>
    <mergeCell ref="L4:U4"/>
    <mergeCell ref="V4:AG4"/>
    <mergeCell ref="L5:O6"/>
    <mergeCell ref="P5:P6"/>
    <mergeCell ref="Q5:R6"/>
    <mergeCell ref="S5:U6"/>
    <mergeCell ref="V5:Y6"/>
    <mergeCell ref="Z5:AC6"/>
    <mergeCell ref="AD5:AG6"/>
  </mergeCells>
  <dataValidations count="7">
    <dataValidation type="list" allowBlank="1" showInputMessage="1" showErrorMessage="1" sqref="Q8 L9:L10" xr:uid="{DDF0220F-1A9E-46DB-8E14-C2ABEF5B7EB3}">
      <formula1>$L$2058:$L$2059</formula1>
    </dataValidation>
    <dataValidation type="list" allowBlank="1" showInputMessage="1" showErrorMessage="1" sqref="A8:B10" xr:uid="{8E72DAB5-B394-4C08-B556-068139420BD3}">
      <formula1>#REF!</formula1>
    </dataValidation>
    <dataValidation type="list" allowBlank="1" showInputMessage="1" showErrorMessage="1" sqref="T8" xr:uid="{09721931-9E48-43D7-9D49-E3DCC79BCC79}">
      <formula1>$S$2058:$S$2060</formula1>
    </dataValidation>
    <dataValidation type="list" allowBlank="1" showInputMessage="1" showErrorMessage="1" sqref="V8" xr:uid="{C5ADECDF-F737-4E8C-8712-A0F2ECC91BC1}">
      <formula1>$V$2058:$V$2060</formula1>
    </dataValidation>
    <dataValidation type="list" allowBlank="1" showInputMessage="1" showErrorMessage="1" sqref="X8:Y8" xr:uid="{913F617D-91A5-4206-AD99-C23C8D1D1767}">
      <formula1>$X$2058:$X$2060</formula1>
    </dataValidation>
    <dataValidation type="list" allowBlank="1" showInputMessage="1" showErrorMessage="1" sqref="I9:I10" xr:uid="{E2B5CE3A-2FA4-4F5A-B331-6008FCBE25DE}">
      <formula1>$I$2058:$I$2061</formula1>
    </dataValidation>
    <dataValidation type="list" allowBlank="1" showInputMessage="1" showErrorMessage="1" sqref="L8 S8 U8" xr:uid="{AA82FFA0-09FC-4C85-AAEE-A1592D3465AC}">
      <formula1>$L$2058:$L$2064</formula1>
    </dataValidation>
  </dataValidations>
  <pageMargins left="0.70866141732283472" right="0.70866141732283472" top="0.74803149606299213" bottom="0.74803149606299213" header="0.31496062992125984" footer="0.31496062992125984"/>
  <pageSetup paperSize="9" scale="31" orientation="landscape" r:id="rId1"/>
  <headerFooter>
    <oddHeader>&amp;RAnexo à Circular 
 Série A 
N.º 1409</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8C465-ED11-4F72-87A5-FB8213123522}">
  <sheetPr>
    <pageSetUpPr fitToPage="1"/>
  </sheetPr>
  <dimension ref="B2:AH40"/>
  <sheetViews>
    <sheetView showGridLines="0" zoomScaleNormal="100" workbookViewId="0">
      <selection activeCell="B1" sqref="B1"/>
    </sheetView>
  </sheetViews>
  <sheetFormatPr defaultColWidth="8.7109375" defaultRowHeight="15" x14ac:dyDescent="0.25"/>
  <cols>
    <col min="1" max="1" width="2.42578125" style="597" customWidth="1"/>
    <col min="2" max="2" width="46.28515625" style="726" bestFit="1" customWidth="1"/>
    <col min="3" max="3" width="31.5703125" style="726" bestFit="1" customWidth="1"/>
    <col min="4" max="4" width="120.7109375" style="726" customWidth="1"/>
    <col min="5" max="16384" width="8.7109375" style="597"/>
  </cols>
  <sheetData>
    <row r="2" spans="2:34" ht="15.75" x14ac:dyDescent="0.25">
      <c r="B2" s="725" t="s">
        <v>1531</v>
      </c>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row>
    <row r="3" spans="2:34" ht="15.75" thickBot="1" x14ac:dyDescent="0.3"/>
    <row r="4" spans="2:34" ht="25.15" customHeight="1" thickTop="1" x14ac:dyDescent="0.25">
      <c r="B4" s="1205" t="s">
        <v>1446</v>
      </c>
      <c r="C4" s="1206"/>
      <c r="D4" s="727" t="s">
        <v>1447</v>
      </c>
    </row>
    <row r="5" spans="2:34" x14ac:dyDescent="0.25">
      <c r="B5" s="1207" t="s">
        <v>1395</v>
      </c>
      <c r="C5" s="728" t="s">
        <v>1444</v>
      </c>
      <c r="D5" s="728" t="s">
        <v>1448</v>
      </c>
    </row>
    <row r="6" spans="2:34" x14ac:dyDescent="0.25">
      <c r="B6" s="1207"/>
      <c r="C6" s="728" t="s">
        <v>1407</v>
      </c>
      <c r="D6" s="728" t="s">
        <v>1448</v>
      </c>
    </row>
    <row r="7" spans="2:34" x14ac:dyDescent="0.25">
      <c r="B7" s="1207"/>
      <c r="C7" s="728" t="s">
        <v>1408</v>
      </c>
      <c r="D7" s="728" t="s">
        <v>1448</v>
      </c>
    </row>
    <row r="8" spans="2:34" x14ac:dyDescent="0.25">
      <c r="B8" s="1207"/>
      <c r="C8" s="728" t="s">
        <v>1409</v>
      </c>
      <c r="D8" s="728" t="s">
        <v>1449</v>
      </c>
    </row>
    <row r="9" spans="2:34" x14ac:dyDescent="0.25">
      <c r="B9" s="728" t="s">
        <v>1396</v>
      </c>
      <c r="C9" s="728" t="s">
        <v>1410</v>
      </c>
      <c r="D9" s="728" t="s">
        <v>1450</v>
      </c>
    </row>
    <row r="10" spans="2:34" ht="30" x14ac:dyDescent="0.25">
      <c r="B10" s="1207" t="s">
        <v>1397</v>
      </c>
      <c r="C10" s="728" t="s">
        <v>1411</v>
      </c>
      <c r="D10" s="728" t="s">
        <v>1451</v>
      </c>
    </row>
    <row r="11" spans="2:34" x14ac:dyDescent="0.25">
      <c r="B11" s="1207"/>
      <c r="C11" s="728" t="s">
        <v>1412</v>
      </c>
      <c r="D11" s="728" t="s">
        <v>1431</v>
      </c>
    </row>
    <row r="12" spans="2:34" ht="30" x14ac:dyDescent="0.25">
      <c r="B12" s="1207"/>
      <c r="C12" s="728" t="s">
        <v>1413</v>
      </c>
      <c r="D12" s="728" t="s">
        <v>1452</v>
      </c>
    </row>
    <row r="13" spans="2:34" ht="30" x14ac:dyDescent="0.25">
      <c r="B13" s="1207"/>
      <c r="C13" s="728" t="s">
        <v>1414</v>
      </c>
      <c r="D13" s="728" t="s">
        <v>1453</v>
      </c>
    </row>
    <row r="14" spans="2:34" x14ac:dyDescent="0.25">
      <c r="B14" s="1207"/>
      <c r="C14" s="728" t="s">
        <v>1415</v>
      </c>
      <c r="D14" s="1208" t="s">
        <v>1454</v>
      </c>
    </row>
    <row r="15" spans="2:34" x14ac:dyDescent="0.25">
      <c r="B15" s="1207"/>
      <c r="C15" s="728">
        <v>2024</v>
      </c>
      <c r="D15" s="1209"/>
    </row>
    <row r="16" spans="2:34" ht="30" x14ac:dyDescent="0.25">
      <c r="B16" s="1207" t="s">
        <v>1400</v>
      </c>
      <c r="C16" s="728" t="s">
        <v>1416</v>
      </c>
      <c r="D16" s="728" t="s">
        <v>1432</v>
      </c>
    </row>
    <row r="17" spans="2:4" x14ac:dyDescent="0.25">
      <c r="B17" s="1207"/>
      <c r="C17" s="728" t="s">
        <v>1417</v>
      </c>
      <c r="D17" s="1208" t="s">
        <v>1433</v>
      </c>
    </row>
    <row r="18" spans="2:4" x14ac:dyDescent="0.25">
      <c r="B18" s="1207"/>
      <c r="C18" s="728" t="s">
        <v>1418</v>
      </c>
      <c r="D18" s="1210"/>
    </row>
    <row r="19" spans="2:4" x14ac:dyDescent="0.25">
      <c r="B19" s="1207"/>
      <c r="C19" s="728" t="s">
        <v>1419</v>
      </c>
      <c r="D19" s="1209"/>
    </row>
    <row r="20" spans="2:4" ht="30" x14ac:dyDescent="0.25">
      <c r="B20" s="728" t="s">
        <v>1401</v>
      </c>
      <c r="C20" s="728">
        <v>2024</v>
      </c>
      <c r="D20" s="728" t="s">
        <v>1434</v>
      </c>
    </row>
    <row r="21" spans="2:4" ht="30" x14ac:dyDescent="0.25">
      <c r="B21" s="1207" t="s">
        <v>1402</v>
      </c>
      <c r="C21" s="728" t="s">
        <v>1416</v>
      </c>
      <c r="D21" s="1208" t="s">
        <v>1435</v>
      </c>
    </row>
    <row r="22" spans="2:4" x14ac:dyDescent="0.25">
      <c r="B22" s="1207"/>
      <c r="C22" s="728">
        <v>2024</v>
      </c>
      <c r="D22" s="1209"/>
    </row>
    <row r="23" spans="2:4" ht="30" x14ac:dyDescent="0.25">
      <c r="B23" s="1207" t="s">
        <v>1403</v>
      </c>
      <c r="C23" s="728" t="s">
        <v>1420</v>
      </c>
      <c r="D23" s="728" t="s">
        <v>1455</v>
      </c>
    </row>
    <row r="24" spans="2:4" x14ac:dyDescent="0.25">
      <c r="B24" s="1207"/>
      <c r="C24" s="728" t="s">
        <v>1421</v>
      </c>
      <c r="D24" s="728" t="s">
        <v>1456</v>
      </c>
    </row>
    <row r="25" spans="2:4" ht="30" x14ac:dyDescent="0.25">
      <c r="B25" s="1207"/>
      <c r="C25" s="729" t="s">
        <v>1422</v>
      </c>
      <c r="D25" s="728" t="s">
        <v>1457</v>
      </c>
    </row>
    <row r="26" spans="2:4" x14ac:dyDescent="0.25">
      <c r="B26" s="1211" t="s">
        <v>1458</v>
      </c>
      <c r="C26" s="900" t="s">
        <v>1423</v>
      </c>
      <c r="D26" s="901" t="s">
        <v>1436</v>
      </c>
    </row>
    <row r="27" spans="2:4" x14ac:dyDescent="0.25">
      <c r="B27" s="1212"/>
      <c r="C27" s="900" t="s">
        <v>1424</v>
      </c>
      <c r="D27" s="901" t="s">
        <v>1437</v>
      </c>
    </row>
    <row r="28" spans="2:4" ht="30" x14ac:dyDescent="0.25">
      <c r="B28" s="1212"/>
      <c r="C28" s="900" t="s">
        <v>1425</v>
      </c>
      <c r="D28" s="901" t="s">
        <v>1438</v>
      </c>
    </row>
    <row r="29" spans="2:4" x14ac:dyDescent="0.25">
      <c r="B29" s="1213"/>
      <c r="C29" s="900" t="s">
        <v>1426</v>
      </c>
      <c r="D29" s="901" t="s">
        <v>1459</v>
      </c>
    </row>
    <row r="30" spans="2:4" x14ac:dyDescent="0.25">
      <c r="B30" s="1211" t="s">
        <v>1460</v>
      </c>
      <c r="C30" s="900" t="s">
        <v>1427</v>
      </c>
      <c r="D30" s="1214" t="s">
        <v>1439</v>
      </c>
    </row>
    <row r="31" spans="2:4" x14ac:dyDescent="0.25">
      <c r="B31" s="1212"/>
      <c r="C31" s="900" t="s">
        <v>1428</v>
      </c>
      <c r="D31" s="1215"/>
    </row>
    <row r="32" spans="2:4" x14ac:dyDescent="0.25">
      <c r="B32" s="1212"/>
      <c r="C32" s="900" t="s">
        <v>1429</v>
      </c>
      <c r="D32" s="1215"/>
    </row>
    <row r="33" spans="2:12" x14ac:dyDescent="0.25">
      <c r="B33" s="1213"/>
      <c r="C33" s="900" t="s">
        <v>1430</v>
      </c>
      <c r="D33" s="1215"/>
    </row>
    <row r="34" spans="2:12" x14ac:dyDescent="0.25">
      <c r="B34" s="1211" t="s">
        <v>1461</v>
      </c>
      <c r="C34" s="900" t="s">
        <v>1427</v>
      </c>
      <c r="D34" s="1215"/>
    </row>
    <row r="35" spans="2:12" x14ac:dyDescent="0.25">
      <c r="B35" s="1212"/>
      <c r="C35" s="900" t="s">
        <v>1428</v>
      </c>
      <c r="D35" s="1215"/>
    </row>
    <row r="36" spans="2:12" x14ac:dyDescent="0.25">
      <c r="B36" s="1212"/>
      <c r="C36" s="900" t="s">
        <v>1429</v>
      </c>
      <c r="D36" s="1215"/>
    </row>
    <row r="37" spans="2:12" x14ac:dyDescent="0.25">
      <c r="B37" s="1213"/>
      <c r="C37" s="900" t="s">
        <v>1430</v>
      </c>
      <c r="D37" s="1216"/>
    </row>
    <row r="38" spans="2:12" x14ac:dyDescent="0.25">
      <c r="B38" s="730"/>
      <c r="C38" s="730"/>
      <c r="D38" s="730"/>
    </row>
    <row r="39" spans="2:12" ht="15.75" x14ac:dyDescent="0.25">
      <c r="B39" s="731" t="s">
        <v>1462</v>
      </c>
      <c r="C39" s="732"/>
      <c r="D39" s="732"/>
      <c r="E39" s="733"/>
      <c r="F39" s="733"/>
      <c r="G39" s="733"/>
      <c r="H39" s="733"/>
      <c r="I39" s="733"/>
      <c r="J39" s="733"/>
      <c r="K39" s="733"/>
      <c r="L39" s="733"/>
    </row>
    <row r="40" spans="2:12" ht="15.75" x14ac:dyDescent="0.25">
      <c r="B40" s="736" t="s">
        <v>1463</v>
      </c>
      <c r="C40" s="737"/>
      <c r="D40" s="737"/>
      <c r="E40" s="733"/>
      <c r="F40" s="733"/>
      <c r="G40" s="733"/>
      <c r="H40" s="733"/>
      <c r="I40" s="733"/>
      <c r="J40" s="733"/>
      <c r="K40" s="733"/>
      <c r="L40" s="733"/>
    </row>
  </sheetData>
  <mergeCells count="13">
    <mergeCell ref="B21:B22"/>
    <mergeCell ref="D21:D22"/>
    <mergeCell ref="B23:B25"/>
    <mergeCell ref="B26:B29"/>
    <mergeCell ref="B30:B33"/>
    <mergeCell ref="D30:D37"/>
    <mergeCell ref="B34:B37"/>
    <mergeCell ref="B4:C4"/>
    <mergeCell ref="B5:B8"/>
    <mergeCell ref="B10:B15"/>
    <mergeCell ref="D14:D15"/>
    <mergeCell ref="B16:B19"/>
    <mergeCell ref="D17:D19"/>
  </mergeCells>
  <pageMargins left="0.70866141732283472" right="0.70866141732283472" top="0.74803149606299213" bottom="0.74803149606299213" header="0.31496062992125984" footer="0.31496062992125984"/>
  <pageSetup paperSize="9" scale="65" fitToHeight="0" orientation="landscape" horizontalDpi="1200" verticalDpi="1200" r:id="rId1"/>
  <headerFooter>
    <oddHeader>&amp;RAnexo à Circular  
Série A N.º 1409</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D4B23-016E-4FB7-8CD8-52D9F3CF656C}">
  <dimension ref="B1:U24"/>
  <sheetViews>
    <sheetView showGridLines="0" zoomScale="115" zoomScaleNormal="115" workbookViewId="0"/>
  </sheetViews>
  <sheetFormatPr defaultColWidth="9.140625" defaultRowHeight="12.75" x14ac:dyDescent="0.25"/>
  <cols>
    <col min="1" max="1" width="2.28515625" style="804" customWidth="1"/>
    <col min="2" max="2" width="23" style="804" bestFit="1" customWidth="1"/>
    <col min="3" max="4" width="23" style="804" customWidth="1"/>
    <col min="5" max="7" width="12.7109375" style="803" customWidth="1"/>
    <col min="8" max="8" width="10.140625" style="804" bestFit="1" customWidth="1"/>
    <col min="9" max="9" width="11.140625" style="804" bestFit="1" customWidth="1"/>
    <col min="10" max="10" width="11.140625" style="804" customWidth="1"/>
    <col min="11" max="11" width="42.28515625" style="804" customWidth="1"/>
    <col min="12" max="12" width="2.42578125" style="804" customWidth="1"/>
    <col min="13" max="13" width="12.7109375" style="804" customWidth="1"/>
    <col min="14" max="14" width="2.85546875" style="804" customWidth="1"/>
    <col min="15" max="15" width="12.7109375" style="804" customWidth="1"/>
    <col min="16" max="16" width="2" style="804" customWidth="1"/>
    <col min="17" max="17" width="12.7109375" style="804" customWidth="1"/>
    <col min="18" max="18" width="1.5703125" style="804" customWidth="1"/>
    <col min="19" max="19" width="12.7109375" style="804" customWidth="1"/>
    <col min="20" max="20" width="1.85546875" style="804" customWidth="1"/>
    <col min="21" max="21" width="12.7109375" style="804" customWidth="1"/>
    <col min="22" max="22" width="3.7109375" style="804" customWidth="1"/>
    <col min="23" max="23" width="12.7109375" style="804" customWidth="1"/>
    <col min="24" max="24" width="3.7109375" style="804" customWidth="1"/>
    <col min="25" max="25" width="12.7109375" style="804" customWidth="1"/>
    <col min="26" max="26" width="3.7109375" style="804" customWidth="1"/>
    <col min="27" max="27" width="12.7109375" style="804" customWidth="1"/>
    <col min="28" max="28" width="3.7109375" style="804" customWidth="1"/>
    <col min="29" max="29" width="12.7109375" style="804" customWidth="1"/>
    <col min="30" max="30" width="3.7109375" style="804" customWidth="1"/>
    <col min="31" max="31" width="12.7109375" style="804" customWidth="1"/>
    <col min="32" max="32" width="3.7109375" style="804" customWidth="1"/>
    <col min="33" max="33" width="12.7109375" style="804" customWidth="1"/>
    <col min="34" max="34" width="3.7109375" style="804" customWidth="1"/>
    <col min="35" max="35" width="12.7109375" style="804" customWidth="1"/>
    <col min="36" max="36" width="3.7109375" style="804" customWidth="1"/>
    <col min="37" max="37" width="12.7109375" style="804" customWidth="1"/>
    <col min="38" max="38" width="3.7109375" style="804" customWidth="1"/>
    <col min="39" max="39" width="12.7109375" style="804" customWidth="1"/>
    <col min="40" max="40" width="3.7109375" style="804" customWidth="1"/>
    <col min="41" max="41" width="12.7109375" style="804" customWidth="1"/>
    <col min="42" max="42" width="3.7109375" style="804" customWidth="1"/>
    <col min="43" max="43" width="12.7109375" style="804" customWidth="1"/>
    <col min="44" max="44" width="3.7109375" style="804" customWidth="1"/>
    <col min="45" max="45" width="12.7109375" style="804" customWidth="1"/>
    <col min="46" max="46" width="3.7109375" style="804" customWidth="1"/>
    <col min="47" max="47" width="10.85546875" style="804" customWidth="1"/>
    <col min="48" max="16384" width="9.140625" style="804"/>
  </cols>
  <sheetData>
    <row r="1" spans="2:21" x14ac:dyDescent="0.25">
      <c r="B1" s="1217" t="s">
        <v>1570</v>
      </c>
      <c r="C1" s="1217"/>
      <c r="D1" s="1217"/>
      <c r="E1" s="1217"/>
      <c r="F1" s="1217"/>
      <c r="G1" s="1217"/>
      <c r="H1" s="1217"/>
      <c r="I1" s="1217"/>
      <c r="J1" s="1217"/>
      <c r="K1" s="1217"/>
      <c r="L1" s="1217"/>
      <c r="M1" s="1217"/>
      <c r="N1" s="1217"/>
      <c r="O1" s="1217"/>
      <c r="P1" s="1217"/>
      <c r="Q1" s="1217"/>
      <c r="R1" s="1217"/>
      <c r="S1" s="1217"/>
      <c r="T1" s="1217"/>
      <c r="U1" s="1217"/>
    </row>
    <row r="2" spans="2:21" x14ac:dyDescent="0.25">
      <c r="B2" s="828"/>
      <c r="C2" s="828"/>
      <c r="D2" s="828"/>
      <c r="E2" s="828"/>
      <c r="F2" s="828"/>
      <c r="G2" s="828"/>
      <c r="H2" s="828"/>
      <c r="I2" s="828"/>
      <c r="J2" s="828"/>
      <c r="K2" s="828"/>
      <c r="L2" s="828"/>
      <c r="M2" s="828"/>
      <c r="N2" s="828"/>
      <c r="O2" s="828"/>
      <c r="P2" s="828"/>
      <c r="Q2" s="828"/>
      <c r="R2" s="828"/>
      <c r="S2" s="828"/>
      <c r="T2" s="828"/>
      <c r="U2" s="828"/>
    </row>
    <row r="3" spans="2:21" x14ac:dyDescent="0.25">
      <c r="M3" s="803"/>
      <c r="N3" s="803"/>
      <c r="O3" s="805"/>
      <c r="Q3" s="806"/>
      <c r="S3" s="803"/>
      <c r="T3" s="803"/>
      <c r="U3" s="805" t="s">
        <v>1465</v>
      </c>
    </row>
    <row r="4" spans="2:21" ht="38.25" x14ac:dyDescent="0.25">
      <c r="B4" s="807" t="s">
        <v>1466</v>
      </c>
      <c r="C4" s="808" t="s">
        <v>1468</v>
      </c>
      <c r="D4" s="808" t="s">
        <v>1469</v>
      </c>
      <c r="E4" s="808" t="s">
        <v>1532</v>
      </c>
      <c r="F4" s="808" t="s">
        <v>1533</v>
      </c>
      <c r="G4" s="808" t="s">
        <v>1534</v>
      </c>
      <c r="H4" s="808" t="s">
        <v>1535</v>
      </c>
      <c r="I4" s="808" t="s">
        <v>1467</v>
      </c>
      <c r="J4" s="808" t="s">
        <v>1536</v>
      </c>
      <c r="K4" s="809" t="s">
        <v>1470</v>
      </c>
      <c r="M4" s="852" t="s">
        <v>1471</v>
      </c>
      <c r="N4" s="803"/>
      <c r="O4" s="852" t="s">
        <v>1472</v>
      </c>
      <c r="Q4" s="810" t="s">
        <v>1473</v>
      </c>
      <c r="S4" s="811" t="s">
        <v>1474</v>
      </c>
      <c r="T4" s="803"/>
      <c r="U4" s="811" t="s">
        <v>1475</v>
      </c>
    </row>
    <row r="5" spans="2:21" x14ac:dyDescent="0.25">
      <c r="B5" s="902" t="s">
        <v>671</v>
      </c>
      <c r="C5" s="902" t="s">
        <v>672</v>
      </c>
      <c r="D5" s="902" t="s">
        <v>673</v>
      </c>
      <c r="E5" s="902" t="s">
        <v>868</v>
      </c>
      <c r="F5" s="902" t="s">
        <v>675</v>
      </c>
      <c r="G5" s="902" t="s">
        <v>676</v>
      </c>
      <c r="H5" s="902" t="s">
        <v>677</v>
      </c>
      <c r="I5" s="902" t="s">
        <v>1294</v>
      </c>
      <c r="J5" s="902" t="s">
        <v>1539</v>
      </c>
      <c r="K5" s="902" t="s">
        <v>1540</v>
      </c>
      <c r="M5" s="902" t="s">
        <v>1297</v>
      </c>
      <c r="N5" s="803"/>
      <c r="O5" s="902" t="s">
        <v>1541</v>
      </c>
      <c r="Q5" s="902" t="s">
        <v>1542</v>
      </c>
      <c r="S5" s="902" t="s">
        <v>1543</v>
      </c>
      <c r="T5" s="803"/>
      <c r="U5" s="902" t="s">
        <v>1544</v>
      </c>
    </row>
    <row r="6" spans="2:21" s="815" customFormat="1" x14ac:dyDescent="0.25">
      <c r="B6" s="812"/>
      <c r="C6" s="813"/>
      <c r="D6" s="813"/>
      <c r="E6" s="867"/>
      <c r="F6" s="876"/>
      <c r="G6" s="876"/>
      <c r="H6" s="813"/>
      <c r="I6" s="868"/>
      <c r="J6" s="868"/>
      <c r="K6" s="814"/>
      <c r="M6" s="816"/>
      <c r="N6" s="817"/>
      <c r="O6" s="816"/>
      <c r="Q6" s="816"/>
      <c r="S6" s="816"/>
      <c r="T6" s="817"/>
      <c r="U6" s="816"/>
    </row>
    <row r="7" spans="2:21" x14ac:dyDescent="0.25">
      <c r="B7" s="818"/>
      <c r="C7" s="851" t="s">
        <v>1476</v>
      </c>
      <c r="D7" s="851"/>
      <c r="E7" s="869"/>
      <c r="F7" s="869"/>
      <c r="G7" s="869"/>
      <c r="H7" s="851"/>
      <c r="I7" s="870"/>
      <c r="J7" s="870"/>
      <c r="K7" s="819"/>
      <c r="M7" s="820"/>
      <c r="N7" s="803"/>
      <c r="O7" s="820"/>
      <c r="Q7" s="820"/>
      <c r="S7" s="820"/>
      <c r="T7" s="803"/>
      <c r="U7" s="820"/>
    </row>
    <row r="8" spans="2:21" x14ac:dyDescent="0.25">
      <c r="B8" s="821"/>
      <c r="C8" s="822" t="s">
        <v>1477</v>
      </c>
      <c r="D8" s="822"/>
      <c r="E8" s="872"/>
      <c r="F8" s="877"/>
      <c r="G8" s="877"/>
      <c r="H8" s="871"/>
      <c r="I8" s="873"/>
      <c r="J8" s="873"/>
      <c r="K8" s="823"/>
      <c r="M8" s="824"/>
      <c r="N8" s="803"/>
      <c r="O8" s="824"/>
      <c r="Q8" s="824"/>
      <c r="S8" s="824"/>
      <c r="T8" s="803"/>
      <c r="U8" s="824"/>
    </row>
    <row r="9" spans="2:21" x14ac:dyDescent="0.25">
      <c r="B9" s="825" t="s">
        <v>787</v>
      </c>
      <c r="C9" s="808"/>
      <c r="D9" s="808"/>
      <c r="E9" s="874"/>
      <c r="F9" s="878"/>
      <c r="G9" s="878"/>
      <c r="H9" s="808"/>
      <c r="I9" s="875"/>
      <c r="J9" s="875"/>
      <c r="K9" s="826"/>
      <c r="M9" s="827"/>
      <c r="N9" s="803"/>
      <c r="O9" s="827"/>
      <c r="Q9" s="827"/>
      <c r="S9" s="827"/>
      <c r="T9" s="803"/>
      <c r="U9" s="827"/>
    </row>
    <row r="10" spans="2:21" x14ac:dyDescent="0.25">
      <c r="M10" s="803"/>
      <c r="N10" s="803"/>
      <c r="O10" s="803"/>
      <c r="Q10" s="803"/>
      <c r="S10" s="803"/>
      <c r="T10" s="803"/>
      <c r="U10" s="803"/>
    </row>
    <row r="11" spans="2:21" x14ac:dyDescent="0.25">
      <c r="B11" s="846" t="s">
        <v>798</v>
      </c>
      <c r="M11" s="803"/>
      <c r="N11" s="803"/>
      <c r="O11" s="803"/>
      <c r="Q11" s="803"/>
      <c r="S11" s="803"/>
      <c r="T11" s="803"/>
      <c r="U11" s="803"/>
    </row>
    <row r="12" spans="2:21" x14ac:dyDescent="0.25">
      <c r="B12" s="804" t="s">
        <v>1572</v>
      </c>
    </row>
    <row r="13" spans="2:21" x14ac:dyDescent="0.25">
      <c r="B13" s="879" t="s">
        <v>1545</v>
      </c>
      <c r="C13" s="880"/>
      <c r="D13" s="880"/>
      <c r="E13" s="881"/>
      <c r="F13" s="881"/>
      <c r="G13" s="881"/>
      <c r="H13" s="880"/>
      <c r="I13" s="880"/>
      <c r="J13" s="880"/>
      <c r="K13" s="880"/>
    </row>
    <row r="14" spans="2:21" x14ac:dyDescent="0.25">
      <c r="B14" s="804" t="s">
        <v>1546</v>
      </c>
    </row>
    <row r="15" spans="2:21" x14ac:dyDescent="0.25">
      <c r="B15" s="804" t="s">
        <v>1547</v>
      </c>
    </row>
    <row r="16" spans="2:21" x14ac:dyDescent="0.25">
      <c r="B16" s="804" t="s">
        <v>1548</v>
      </c>
    </row>
    <row r="17" spans="2:4" x14ac:dyDescent="0.25">
      <c r="B17" s="804" t="s">
        <v>1549</v>
      </c>
    </row>
    <row r="18" spans="2:4" x14ac:dyDescent="0.25">
      <c r="B18" s="804" t="s">
        <v>1550</v>
      </c>
    </row>
    <row r="19" spans="2:4" x14ac:dyDescent="0.25">
      <c r="B19" s="804" t="s">
        <v>1551</v>
      </c>
    </row>
    <row r="20" spans="2:4" x14ac:dyDescent="0.25">
      <c r="B20" s="804" t="s">
        <v>1552</v>
      </c>
    </row>
    <row r="21" spans="2:4" x14ac:dyDescent="0.25">
      <c r="B21" s="804" t="s">
        <v>1553</v>
      </c>
    </row>
    <row r="22" spans="2:4" x14ac:dyDescent="0.25">
      <c r="B22" s="804" t="s">
        <v>1554</v>
      </c>
    </row>
    <row r="23" spans="2:4" x14ac:dyDescent="0.25">
      <c r="B23" s="804" t="s">
        <v>1555</v>
      </c>
    </row>
    <row r="24" spans="2:4" x14ac:dyDescent="0.25">
      <c r="B24" s="879" t="s">
        <v>1573</v>
      </c>
      <c r="C24" s="879"/>
      <c r="D24" s="879"/>
    </row>
  </sheetData>
  <mergeCells count="1">
    <mergeCell ref="B1:U1"/>
  </mergeCells>
  <pageMargins left="0.70866141732283472" right="0.70866141732283472" top="0.74803149606299213" bottom="0.74803149606299213" header="0.31496062992125984" footer="0.31496062992125984"/>
  <pageSetup paperSize="9" scale="50" orientation="landscape" r:id="rId1"/>
  <headerFooter>
    <oddHeader>&amp;RAnexo à Circular 
Série A 
N.º 1409</oddHeader>
  </headerFooter>
  <ignoredErrors>
    <ignoredError sqref="B5:L5 M5:U5"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1D4B-0394-4AC2-BD98-0F1809EE681C}">
  <sheetPr>
    <pageSetUpPr fitToPage="1"/>
  </sheetPr>
  <dimension ref="A1:S125"/>
  <sheetViews>
    <sheetView showGridLines="0" zoomScaleNormal="100" workbookViewId="0">
      <selection activeCell="A6" sqref="A6"/>
    </sheetView>
  </sheetViews>
  <sheetFormatPr defaultColWidth="0" defaultRowHeight="15.75" x14ac:dyDescent="0.25"/>
  <cols>
    <col min="1" max="1" width="8.85546875" style="369" customWidth="1"/>
    <col min="2" max="2" width="24.42578125" style="369" customWidth="1"/>
    <col min="3" max="3" width="15.42578125" style="298" customWidth="1"/>
    <col min="4" max="4" width="16.5703125" style="298" customWidth="1"/>
    <col min="5" max="5" width="14.5703125" style="371" customWidth="1"/>
    <col min="6" max="6" width="17.85546875" style="371" customWidth="1"/>
    <col min="7" max="7" width="20.140625" style="298" customWidth="1"/>
    <col min="8" max="8" width="21.7109375" style="298" customWidth="1"/>
    <col min="9" max="9" width="17.5703125" style="298" customWidth="1"/>
    <col min="10" max="10" width="3.140625" style="298" customWidth="1"/>
    <col min="11" max="11" width="33.42578125" style="298" customWidth="1"/>
    <col min="12" max="12" width="42.5703125" style="298" customWidth="1"/>
    <col min="13" max="13" width="6.28515625" style="298" customWidth="1"/>
    <col min="14" max="15" width="24.85546875" style="298" hidden="1" customWidth="1"/>
    <col min="16" max="16" width="12.42578125" style="298" hidden="1" customWidth="1"/>
    <col min="17" max="16384" width="9.140625" style="298" hidden="1"/>
  </cols>
  <sheetData>
    <row r="1" spans="2:19" x14ac:dyDescent="0.25">
      <c r="B1" s="1217" t="s">
        <v>1571</v>
      </c>
      <c r="C1" s="1217"/>
      <c r="D1" s="1217"/>
      <c r="E1" s="1217"/>
      <c r="F1" s="1217"/>
      <c r="G1" s="1217"/>
      <c r="H1" s="1217"/>
      <c r="I1" s="846"/>
      <c r="J1" s="846"/>
      <c r="K1" s="846"/>
      <c r="L1" s="846"/>
      <c r="M1" s="846"/>
      <c r="N1" s="846"/>
      <c r="O1" s="846"/>
      <c r="P1" s="846"/>
      <c r="Q1" s="846"/>
      <c r="R1" s="846"/>
      <c r="S1" s="846"/>
    </row>
    <row r="2" spans="2:19" ht="10.5" customHeight="1" x14ac:dyDescent="0.25">
      <c r="B2" s="285"/>
      <c r="C2" s="285"/>
      <c r="D2" s="285"/>
      <c r="E2" s="285"/>
      <c r="F2" s="285"/>
      <c r="G2" s="285"/>
      <c r="H2" s="285"/>
      <c r="I2" s="285"/>
    </row>
    <row r="3" spans="2:19" x14ac:dyDescent="0.25">
      <c r="B3" s="1122"/>
      <c r="C3" s="1122"/>
      <c r="D3" s="1122"/>
      <c r="E3" s="1122"/>
      <c r="F3" s="1122"/>
      <c r="G3" s="1122"/>
      <c r="H3" s="1122"/>
      <c r="I3" s="1122"/>
    </row>
    <row r="5" spans="2:19" x14ac:dyDescent="0.25">
      <c r="E5" s="298"/>
    </row>
    <row r="6" spans="2:19" ht="66.75" customHeight="1" x14ac:dyDescent="0.25">
      <c r="B6" s="833" t="s">
        <v>1483</v>
      </c>
      <c r="C6" s="833" t="s">
        <v>1479</v>
      </c>
      <c r="D6" s="834" t="s">
        <v>1480</v>
      </c>
      <c r="E6" s="833" t="s">
        <v>1481</v>
      </c>
      <c r="F6" s="1221" t="s">
        <v>1482</v>
      </c>
      <c r="G6" s="1222"/>
      <c r="H6" s="834" t="s">
        <v>1486</v>
      </c>
      <c r="I6" s="831"/>
    </row>
    <row r="7" spans="2:19" x14ac:dyDescent="0.25">
      <c r="B7" s="835"/>
      <c r="C7" s="835"/>
      <c r="D7" s="836"/>
      <c r="E7" s="836"/>
      <c r="F7" s="836"/>
      <c r="G7" s="836"/>
      <c r="H7" s="837"/>
      <c r="I7" s="832"/>
    </row>
    <row r="8" spans="2:19" x14ac:dyDescent="0.25">
      <c r="B8" s="835"/>
      <c r="C8" s="835"/>
      <c r="D8" s="838"/>
      <c r="E8" s="838"/>
      <c r="F8" s="838"/>
      <c r="G8" s="838"/>
      <c r="H8" s="837"/>
      <c r="I8" s="832"/>
    </row>
    <row r="9" spans="2:19" x14ac:dyDescent="0.25">
      <c r="B9" s="835"/>
      <c r="C9" s="835"/>
      <c r="D9" s="838"/>
      <c r="E9" s="838"/>
      <c r="F9" s="838"/>
      <c r="G9" s="838"/>
      <c r="H9" s="837"/>
      <c r="I9" s="832"/>
    </row>
    <row r="10" spans="2:19" x14ac:dyDescent="0.25">
      <c r="B10" s="835"/>
      <c r="C10" s="835"/>
      <c r="D10" s="838"/>
      <c r="E10" s="838"/>
      <c r="F10" s="838"/>
      <c r="G10" s="838"/>
      <c r="H10" s="837"/>
      <c r="I10" s="832"/>
    </row>
    <row r="11" spans="2:19" x14ac:dyDescent="0.25">
      <c r="B11" s="835"/>
      <c r="C11" s="835"/>
      <c r="D11" s="838"/>
      <c r="E11" s="838"/>
      <c r="F11" s="838"/>
      <c r="G11" s="838"/>
      <c r="H11" s="837"/>
      <c r="I11" s="832"/>
    </row>
    <row r="12" spans="2:19" x14ac:dyDescent="0.25">
      <c r="B12" s="835"/>
      <c r="C12" s="835"/>
      <c r="D12" s="838"/>
      <c r="E12" s="838"/>
      <c r="F12" s="838"/>
      <c r="G12" s="838"/>
      <c r="H12" s="837"/>
      <c r="I12" s="832"/>
    </row>
    <row r="13" spans="2:19" x14ac:dyDescent="0.25">
      <c r="B13" s="835"/>
      <c r="C13" s="835"/>
      <c r="D13" s="838"/>
      <c r="E13" s="838"/>
      <c r="F13" s="838"/>
      <c r="G13" s="838"/>
      <c r="H13" s="837"/>
      <c r="I13" s="832"/>
    </row>
    <row r="14" spans="2:19" x14ac:dyDescent="0.25">
      <c r="B14" s="835"/>
      <c r="C14" s="835"/>
      <c r="D14" s="838"/>
      <c r="E14" s="838"/>
      <c r="F14" s="838"/>
      <c r="G14" s="838"/>
      <c r="H14" s="839"/>
      <c r="I14" s="832"/>
    </row>
    <row r="15" spans="2:19" x14ac:dyDescent="0.25">
      <c r="B15"/>
      <c r="C15"/>
      <c r="D15"/>
      <c r="E15"/>
      <c r="F15"/>
      <c r="G15"/>
      <c r="H15"/>
      <c r="I15"/>
    </row>
    <row r="16" spans="2:19" x14ac:dyDescent="0.25">
      <c r="B16"/>
      <c r="C16"/>
      <c r="D16"/>
      <c r="E16"/>
      <c r="F16"/>
      <c r="G16"/>
      <c r="H16"/>
      <c r="I16"/>
    </row>
    <row r="17" spans="2:9" x14ac:dyDescent="0.25">
      <c r="B17" s="840" t="s">
        <v>1491</v>
      </c>
      <c r="C17" s="841"/>
      <c r="D17"/>
      <c r="E17"/>
      <c r="F17"/>
      <c r="G17"/>
      <c r="H17"/>
      <c r="I17"/>
    </row>
    <row r="18" spans="2:9" x14ac:dyDescent="0.25">
      <c r="B18"/>
      <c r="C18"/>
      <c r="D18"/>
      <c r="E18"/>
      <c r="F18"/>
      <c r="G18"/>
      <c r="H18"/>
      <c r="I18"/>
    </row>
    <row r="19" spans="2:9" x14ac:dyDescent="0.25">
      <c r="B19" s="842" t="s">
        <v>1483</v>
      </c>
      <c r="C19" s="1223" t="s">
        <v>1488</v>
      </c>
      <c r="D19" s="1224"/>
      <c r="E19" s="1224"/>
      <c r="F19" s="1224"/>
      <c r="G19" s="1224"/>
      <c r="H19" s="1225"/>
      <c r="I19" s="843"/>
    </row>
    <row r="20" spans="2:9" x14ac:dyDescent="0.25">
      <c r="B20" s="842" t="s">
        <v>1479</v>
      </c>
      <c r="C20" s="847" t="s">
        <v>1489</v>
      </c>
      <c r="D20" s="848"/>
      <c r="E20" s="849"/>
      <c r="F20" s="849"/>
      <c r="G20" s="849"/>
      <c r="H20" s="850"/>
      <c r="I20"/>
    </row>
    <row r="21" spans="2:9" ht="30" x14ac:dyDescent="0.25">
      <c r="B21" s="844" t="s">
        <v>1480</v>
      </c>
      <c r="C21" s="1223" t="s">
        <v>1490</v>
      </c>
      <c r="D21" s="1224"/>
      <c r="E21" s="1224"/>
      <c r="F21" s="1224"/>
      <c r="G21" s="1224"/>
      <c r="H21" s="1225"/>
      <c r="I21" s="843"/>
    </row>
    <row r="22" spans="2:9" x14ac:dyDescent="0.25">
      <c r="B22" s="842" t="s">
        <v>1481</v>
      </c>
      <c r="C22" s="1223" t="s">
        <v>1485</v>
      </c>
      <c r="D22" s="1224"/>
      <c r="E22" s="1224"/>
      <c r="F22" s="1224"/>
      <c r="G22" s="1224"/>
      <c r="H22" s="1225"/>
      <c r="I22" s="843"/>
    </row>
    <row r="23" spans="2:9" ht="30" x14ac:dyDescent="0.25">
      <c r="B23" s="844" t="s">
        <v>1492</v>
      </c>
      <c r="C23" s="1218" t="s">
        <v>1487</v>
      </c>
      <c r="D23" s="1219"/>
      <c r="E23" s="1219"/>
      <c r="F23" s="1219"/>
      <c r="G23" s="1219"/>
      <c r="H23" s="1220"/>
      <c r="I23" s="845"/>
    </row>
    <row r="24" spans="2:9" ht="62.25" customHeight="1" x14ac:dyDescent="0.25">
      <c r="B24" s="844" t="s">
        <v>1493</v>
      </c>
      <c r="C24" s="1218" t="s">
        <v>1494</v>
      </c>
      <c r="D24" s="1219"/>
      <c r="E24" s="1219"/>
      <c r="F24" s="1219"/>
      <c r="G24" s="1219"/>
      <c r="H24" s="1220"/>
      <c r="I24" s="845"/>
    </row>
    <row r="25" spans="2:9" ht="70.5" customHeight="1" x14ac:dyDescent="0.25">
      <c r="B25" s="844" t="s">
        <v>1486</v>
      </c>
      <c r="C25" s="1218" t="s">
        <v>1484</v>
      </c>
      <c r="D25" s="1219"/>
      <c r="E25" s="1219"/>
      <c r="F25" s="1219"/>
      <c r="G25" s="1219"/>
      <c r="H25" s="1220"/>
      <c r="I25" s="845"/>
    </row>
    <row r="26" spans="2:9" x14ac:dyDescent="0.25">
      <c r="B26"/>
      <c r="C26"/>
      <c r="D26"/>
      <c r="E26"/>
      <c r="F26"/>
      <c r="G26"/>
      <c r="H26"/>
      <c r="I26"/>
    </row>
    <row r="27" spans="2:9" x14ac:dyDescent="0.25">
      <c r="B27"/>
      <c r="C27"/>
      <c r="D27"/>
      <c r="E27"/>
      <c r="F27"/>
      <c r="G27"/>
      <c r="H27"/>
      <c r="I27"/>
    </row>
    <row r="28" spans="2:9" x14ac:dyDescent="0.25">
      <c r="B28"/>
      <c r="C28"/>
      <c r="D28"/>
      <c r="E28"/>
      <c r="F28"/>
      <c r="G28"/>
      <c r="H28"/>
      <c r="I28"/>
    </row>
    <row r="29" spans="2:9" x14ac:dyDescent="0.25">
      <c r="B29"/>
      <c r="C29"/>
      <c r="D29"/>
      <c r="E29"/>
      <c r="F29"/>
      <c r="G29"/>
      <c r="H29"/>
      <c r="I29"/>
    </row>
    <row r="30" spans="2:9" x14ac:dyDescent="0.25">
      <c r="B30"/>
      <c r="C30"/>
      <c r="D30"/>
      <c r="E30"/>
      <c r="F30"/>
      <c r="G30"/>
      <c r="H30"/>
      <c r="I30"/>
    </row>
    <row r="31" spans="2:9" x14ac:dyDescent="0.25">
      <c r="B31"/>
      <c r="C31"/>
      <c r="D31"/>
      <c r="E31"/>
      <c r="F31"/>
      <c r="G31"/>
      <c r="H31"/>
      <c r="I31"/>
    </row>
    <row r="32" spans="2:9" x14ac:dyDescent="0.25">
      <c r="B32"/>
      <c r="C32"/>
      <c r="D32"/>
      <c r="E32"/>
      <c r="F32"/>
      <c r="G32"/>
      <c r="H32"/>
      <c r="I32"/>
    </row>
    <row r="33" spans="2:9" x14ac:dyDescent="0.25">
      <c r="B33"/>
      <c r="C33"/>
      <c r="D33"/>
      <c r="E33"/>
      <c r="F33"/>
      <c r="G33"/>
      <c r="H33"/>
      <c r="I33"/>
    </row>
    <row r="34" spans="2:9" x14ac:dyDescent="0.25">
      <c r="B34"/>
      <c r="C34"/>
      <c r="D34"/>
      <c r="E34"/>
      <c r="F34"/>
      <c r="G34"/>
      <c r="H34"/>
      <c r="I34"/>
    </row>
    <row r="35" spans="2:9" x14ac:dyDescent="0.25">
      <c r="B35"/>
      <c r="C35"/>
      <c r="D35"/>
      <c r="E35"/>
      <c r="F35"/>
      <c r="G35"/>
      <c r="H35"/>
      <c r="I35"/>
    </row>
    <row r="36" spans="2:9" x14ac:dyDescent="0.25">
      <c r="B36"/>
      <c r="C36"/>
      <c r="D36"/>
      <c r="E36"/>
      <c r="F36"/>
      <c r="G36"/>
      <c r="H36"/>
      <c r="I36"/>
    </row>
    <row r="37" spans="2:9" x14ac:dyDescent="0.25">
      <c r="B37"/>
      <c r="C37"/>
      <c r="D37"/>
      <c r="E37"/>
      <c r="F37"/>
      <c r="G37"/>
      <c r="H37"/>
      <c r="I37"/>
    </row>
    <row r="38" spans="2:9" x14ac:dyDescent="0.25">
      <c r="B38"/>
      <c r="C38"/>
      <c r="D38"/>
      <c r="E38"/>
      <c r="F38"/>
      <c r="G38"/>
      <c r="H38"/>
      <c r="I38"/>
    </row>
    <row r="39" spans="2:9" x14ac:dyDescent="0.25">
      <c r="B39"/>
      <c r="C39"/>
      <c r="D39"/>
      <c r="E39"/>
      <c r="F39"/>
      <c r="G39"/>
      <c r="H39"/>
      <c r="I39"/>
    </row>
    <row r="40" spans="2:9" x14ac:dyDescent="0.25">
      <c r="B40"/>
      <c r="C40"/>
      <c r="D40"/>
      <c r="E40"/>
      <c r="F40"/>
      <c r="G40"/>
      <c r="H40"/>
      <c r="I40"/>
    </row>
    <row r="41" spans="2:9" x14ac:dyDescent="0.25">
      <c r="B41"/>
      <c r="C41"/>
      <c r="D41"/>
      <c r="E41"/>
      <c r="F41"/>
      <c r="G41"/>
      <c r="H41"/>
      <c r="I41"/>
    </row>
    <row r="42" spans="2:9" x14ac:dyDescent="0.25">
      <c r="B42"/>
      <c r="C42"/>
      <c r="D42"/>
      <c r="E42"/>
      <c r="F42"/>
      <c r="G42"/>
      <c r="H42"/>
      <c r="I42"/>
    </row>
    <row r="43" spans="2:9" x14ac:dyDescent="0.25">
      <c r="B43"/>
      <c r="C43"/>
      <c r="D43"/>
      <c r="E43"/>
      <c r="F43"/>
      <c r="G43"/>
      <c r="H43"/>
      <c r="I43"/>
    </row>
    <row r="44" spans="2:9" x14ac:dyDescent="0.25">
      <c r="B44"/>
      <c r="C44"/>
      <c r="D44"/>
      <c r="E44"/>
      <c r="F44"/>
      <c r="G44"/>
      <c r="H44"/>
      <c r="I44"/>
    </row>
    <row r="45" spans="2:9" x14ac:dyDescent="0.25">
      <c r="B45"/>
      <c r="C45"/>
      <c r="D45"/>
      <c r="E45"/>
      <c r="F45"/>
      <c r="G45"/>
      <c r="H45"/>
      <c r="I45"/>
    </row>
    <row r="46" spans="2:9" x14ac:dyDescent="0.25">
      <c r="B46"/>
      <c r="C46"/>
      <c r="D46"/>
      <c r="E46"/>
      <c r="F46"/>
      <c r="G46"/>
      <c r="H46"/>
      <c r="I46"/>
    </row>
    <row r="47" spans="2:9" x14ac:dyDescent="0.25">
      <c r="B47"/>
      <c r="C47"/>
      <c r="D47"/>
      <c r="E47"/>
      <c r="F47"/>
      <c r="G47"/>
      <c r="H47"/>
      <c r="I47"/>
    </row>
    <row r="48" spans="2:9" x14ac:dyDescent="0.25">
      <c r="B48"/>
      <c r="C48"/>
      <c r="D48"/>
      <c r="E48"/>
      <c r="F48"/>
      <c r="G48"/>
      <c r="H48"/>
      <c r="I48"/>
    </row>
    <row r="49" spans="2:9" x14ac:dyDescent="0.25">
      <c r="B49"/>
      <c r="C49"/>
      <c r="D49"/>
      <c r="E49"/>
      <c r="F49"/>
      <c r="G49"/>
      <c r="H49"/>
      <c r="I49"/>
    </row>
    <row r="50" spans="2:9" x14ac:dyDescent="0.25">
      <c r="B50"/>
      <c r="C50"/>
      <c r="D50"/>
      <c r="E50"/>
      <c r="F50"/>
      <c r="G50"/>
      <c r="H50"/>
      <c r="I50"/>
    </row>
    <row r="51" spans="2:9" x14ac:dyDescent="0.25">
      <c r="B51"/>
      <c r="C51"/>
      <c r="D51"/>
      <c r="E51"/>
      <c r="F51"/>
      <c r="G51"/>
      <c r="H51"/>
      <c r="I51"/>
    </row>
    <row r="52" spans="2:9" x14ac:dyDescent="0.25">
      <c r="B52"/>
      <c r="C52"/>
      <c r="D52"/>
      <c r="E52"/>
      <c r="F52"/>
      <c r="G52"/>
      <c r="H52"/>
      <c r="I52"/>
    </row>
    <row r="53" spans="2:9" x14ac:dyDescent="0.25">
      <c r="B53"/>
      <c r="C53"/>
      <c r="D53"/>
      <c r="E53"/>
      <c r="F53"/>
      <c r="G53"/>
      <c r="H53"/>
      <c r="I53"/>
    </row>
    <row r="54" spans="2:9" x14ac:dyDescent="0.25">
      <c r="B54"/>
      <c r="C54"/>
      <c r="D54"/>
      <c r="E54"/>
      <c r="F54"/>
      <c r="G54"/>
      <c r="H54"/>
      <c r="I54"/>
    </row>
    <row r="55" spans="2:9" x14ac:dyDescent="0.25">
      <c r="B55"/>
      <c r="C55"/>
      <c r="D55"/>
      <c r="E55"/>
      <c r="F55"/>
      <c r="G55"/>
      <c r="H55"/>
      <c r="I55"/>
    </row>
    <row r="56" spans="2:9" x14ac:dyDescent="0.25">
      <c r="B56"/>
      <c r="C56"/>
      <c r="D56"/>
      <c r="E56"/>
      <c r="F56"/>
      <c r="G56"/>
      <c r="H56"/>
      <c r="I56"/>
    </row>
    <row r="57" spans="2:9" x14ac:dyDescent="0.25">
      <c r="B57"/>
      <c r="C57"/>
      <c r="D57"/>
      <c r="E57"/>
      <c r="F57"/>
      <c r="G57"/>
      <c r="H57"/>
      <c r="I57"/>
    </row>
    <row r="58" spans="2:9" x14ac:dyDescent="0.25">
      <c r="B58"/>
      <c r="C58"/>
      <c r="D58"/>
      <c r="E58"/>
      <c r="F58"/>
      <c r="G58"/>
      <c r="H58"/>
      <c r="I58"/>
    </row>
    <row r="59" spans="2:9" x14ac:dyDescent="0.25">
      <c r="B59"/>
      <c r="C59"/>
      <c r="D59"/>
      <c r="E59"/>
      <c r="F59"/>
      <c r="G59"/>
      <c r="H59"/>
      <c r="I59"/>
    </row>
    <row r="60" spans="2:9" x14ac:dyDescent="0.25">
      <c r="B60"/>
      <c r="C60"/>
      <c r="D60"/>
      <c r="E60"/>
      <c r="F60"/>
      <c r="G60"/>
      <c r="H60"/>
      <c r="I60"/>
    </row>
    <row r="61" spans="2:9" x14ac:dyDescent="0.25">
      <c r="B61"/>
      <c r="C61"/>
      <c r="D61"/>
      <c r="E61"/>
      <c r="F61"/>
      <c r="G61"/>
      <c r="H61"/>
      <c r="I61"/>
    </row>
    <row r="62" spans="2:9" x14ac:dyDescent="0.25">
      <c r="B62"/>
      <c r="C62"/>
      <c r="D62"/>
      <c r="E62"/>
      <c r="F62"/>
      <c r="G62"/>
      <c r="H62"/>
      <c r="I62"/>
    </row>
    <row r="63" spans="2:9" x14ac:dyDescent="0.25">
      <c r="B63"/>
      <c r="C63"/>
      <c r="D63"/>
      <c r="E63"/>
      <c r="F63"/>
      <c r="G63"/>
      <c r="H63"/>
      <c r="I63"/>
    </row>
    <row r="64" spans="2:9" x14ac:dyDescent="0.25">
      <c r="B64"/>
      <c r="C64"/>
      <c r="D64"/>
      <c r="E64"/>
      <c r="F64"/>
      <c r="G64"/>
      <c r="H64"/>
      <c r="I64"/>
    </row>
    <row r="65" spans="2:9" x14ac:dyDescent="0.25">
      <c r="B65"/>
      <c r="C65"/>
      <c r="D65"/>
      <c r="E65"/>
      <c r="F65"/>
      <c r="G65"/>
      <c r="H65"/>
      <c r="I65"/>
    </row>
    <row r="66" spans="2:9" x14ac:dyDescent="0.25">
      <c r="B66"/>
      <c r="C66"/>
      <c r="D66"/>
      <c r="E66"/>
      <c r="F66"/>
      <c r="G66"/>
      <c r="H66"/>
      <c r="I66"/>
    </row>
    <row r="67" spans="2:9" x14ac:dyDescent="0.25">
      <c r="B67"/>
      <c r="C67"/>
      <c r="D67"/>
      <c r="E67"/>
      <c r="F67"/>
      <c r="G67"/>
      <c r="H67"/>
      <c r="I67"/>
    </row>
    <row r="68" spans="2:9" x14ac:dyDescent="0.25">
      <c r="B68"/>
      <c r="C68"/>
      <c r="D68"/>
      <c r="E68"/>
      <c r="F68"/>
      <c r="G68"/>
      <c r="H68"/>
      <c r="I68"/>
    </row>
    <row r="69" spans="2:9" x14ac:dyDescent="0.25">
      <c r="B69"/>
      <c r="C69"/>
      <c r="D69"/>
      <c r="E69"/>
      <c r="F69"/>
      <c r="G69"/>
      <c r="H69"/>
      <c r="I69"/>
    </row>
    <row r="70" spans="2:9" x14ac:dyDescent="0.25">
      <c r="B70"/>
      <c r="C70"/>
      <c r="D70"/>
      <c r="E70"/>
      <c r="F70"/>
      <c r="G70"/>
      <c r="H70"/>
      <c r="I70"/>
    </row>
    <row r="71" spans="2:9" x14ac:dyDescent="0.25">
      <c r="B71"/>
      <c r="C71"/>
      <c r="D71"/>
      <c r="E71"/>
      <c r="F71"/>
      <c r="G71"/>
      <c r="H71"/>
      <c r="I71"/>
    </row>
    <row r="72" spans="2:9" x14ac:dyDescent="0.25">
      <c r="B72"/>
      <c r="C72"/>
      <c r="D72"/>
      <c r="E72"/>
      <c r="F72"/>
      <c r="G72"/>
      <c r="H72"/>
      <c r="I72"/>
    </row>
    <row r="73" spans="2:9" x14ac:dyDescent="0.25">
      <c r="B73"/>
      <c r="C73"/>
      <c r="D73"/>
      <c r="E73"/>
      <c r="F73"/>
      <c r="G73"/>
      <c r="H73"/>
      <c r="I73"/>
    </row>
    <row r="74" spans="2:9" x14ac:dyDescent="0.25">
      <c r="B74"/>
      <c r="C74"/>
      <c r="D74"/>
      <c r="E74"/>
      <c r="F74"/>
      <c r="G74"/>
      <c r="H74"/>
      <c r="I74"/>
    </row>
    <row r="75" spans="2:9" x14ac:dyDescent="0.25">
      <c r="B75"/>
      <c r="C75"/>
      <c r="D75"/>
      <c r="E75"/>
      <c r="F75"/>
      <c r="G75"/>
      <c r="H75"/>
      <c r="I75"/>
    </row>
    <row r="76" spans="2:9" x14ac:dyDescent="0.25">
      <c r="B76"/>
      <c r="C76"/>
      <c r="D76"/>
      <c r="E76"/>
      <c r="F76"/>
      <c r="G76"/>
      <c r="H76"/>
      <c r="I76"/>
    </row>
    <row r="77" spans="2:9" x14ac:dyDescent="0.25">
      <c r="B77"/>
      <c r="C77"/>
      <c r="D77"/>
      <c r="E77"/>
      <c r="F77"/>
      <c r="G77"/>
      <c r="H77"/>
      <c r="I77"/>
    </row>
    <row r="78" spans="2:9" x14ac:dyDescent="0.25">
      <c r="B78"/>
      <c r="C78"/>
      <c r="D78"/>
      <c r="E78"/>
      <c r="F78"/>
      <c r="G78"/>
      <c r="H78"/>
      <c r="I78"/>
    </row>
    <row r="79" spans="2:9" x14ac:dyDescent="0.25">
      <c r="B79"/>
      <c r="C79"/>
      <c r="D79"/>
      <c r="E79"/>
      <c r="F79"/>
      <c r="G79"/>
      <c r="H79"/>
      <c r="I79"/>
    </row>
    <row r="80" spans="2:9" x14ac:dyDescent="0.25">
      <c r="B80"/>
      <c r="C80"/>
      <c r="D80"/>
      <c r="E80"/>
      <c r="F80"/>
      <c r="G80"/>
      <c r="H80"/>
      <c r="I80"/>
    </row>
    <row r="81" spans="2:9" x14ac:dyDescent="0.25">
      <c r="B81"/>
      <c r="C81"/>
      <c r="D81"/>
      <c r="E81"/>
      <c r="F81"/>
      <c r="G81"/>
      <c r="H81"/>
      <c r="I81"/>
    </row>
    <row r="82" spans="2:9" x14ac:dyDescent="0.25">
      <c r="B82"/>
      <c r="C82"/>
      <c r="D82"/>
      <c r="E82"/>
      <c r="F82"/>
      <c r="G82"/>
      <c r="H82"/>
      <c r="I82"/>
    </row>
    <row r="83" spans="2:9" x14ac:dyDescent="0.25">
      <c r="B83"/>
      <c r="C83"/>
      <c r="D83"/>
      <c r="E83"/>
      <c r="F83"/>
      <c r="G83"/>
      <c r="H83"/>
      <c r="I83"/>
    </row>
    <row r="84" spans="2:9" x14ac:dyDescent="0.25">
      <c r="B84"/>
      <c r="C84"/>
      <c r="D84"/>
      <c r="E84"/>
      <c r="F84"/>
      <c r="G84"/>
      <c r="H84"/>
      <c r="I84"/>
    </row>
    <row r="85" spans="2:9" x14ac:dyDescent="0.25">
      <c r="B85"/>
      <c r="C85"/>
      <c r="D85"/>
      <c r="E85"/>
      <c r="F85"/>
      <c r="G85"/>
      <c r="H85"/>
      <c r="I85"/>
    </row>
    <row r="86" spans="2:9" x14ac:dyDescent="0.25">
      <c r="B86"/>
      <c r="C86"/>
      <c r="D86"/>
      <c r="E86"/>
      <c r="F86"/>
      <c r="G86"/>
      <c r="H86"/>
      <c r="I86"/>
    </row>
    <row r="87" spans="2:9" x14ac:dyDescent="0.25">
      <c r="B87"/>
      <c r="C87"/>
      <c r="D87"/>
      <c r="E87"/>
      <c r="F87"/>
      <c r="G87"/>
      <c r="H87"/>
      <c r="I87"/>
    </row>
    <row r="88" spans="2:9" x14ac:dyDescent="0.25">
      <c r="B88"/>
      <c r="C88"/>
      <c r="D88"/>
      <c r="E88"/>
      <c r="F88"/>
      <c r="G88"/>
      <c r="H88"/>
      <c r="I88"/>
    </row>
    <row r="89" spans="2:9" x14ac:dyDescent="0.25">
      <c r="B89"/>
      <c r="C89"/>
      <c r="D89"/>
      <c r="E89"/>
      <c r="F89"/>
      <c r="G89"/>
      <c r="H89"/>
      <c r="I89"/>
    </row>
    <row r="90" spans="2:9" x14ac:dyDescent="0.25">
      <c r="B90"/>
      <c r="C90"/>
      <c r="D90"/>
      <c r="E90"/>
      <c r="F90"/>
      <c r="G90"/>
      <c r="H90"/>
      <c r="I90"/>
    </row>
    <row r="91" spans="2:9" x14ac:dyDescent="0.25">
      <c r="B91"/>
      <c r="C91"/>
      <c r="D91"/>
      <c r="E91"/>
      <c r="F91"/>
      <c r="G91"/>
      <c r="H91"/>
      <c r="I91"/>
    </row>
    <row r="92" spans="2:9" x14ac:dyDescent="0.25">
      <c r="B92"/>
      <c r="C92"/>
      <c r="D92"/>
      <c r="E92"/>
      <c r="F92"/>
      <c r="G92"/>
      <c r="H92"/>
      <c r="I92"/>
    </row>
    <row r="93" spans="2:9" x14ac:dyDescent="0.25">
      <c r="B93"/>
      <c r="C93"/>
      <c r="D93"/>
      <c r="E93"/>
      <c r="F93"/>
      <c r="G93"/>
      <c r="H93"/>
      <c r="I93"/>
    </row>
    <row r="94" spans="2:9" x14ac:dyDescent="0.25">
      <c r="B94"/>
      <c r="C94"/>
      <c r="D94"/>
      <c r="E94"/>
      <c r="F94"/>
      <c r="G94"/>
      <c r="H94"/>
      <c r="I94"/>
    </row>
    <row r="95" spans="2:9" x14ac:dyDescent="0.25">
      <c r="B95"/>
      <c r="C95"/>
      <c r="D95"/>
      <c r="E95"/>
      <c r="F95"/>
      <c r="G95"/>
      <c r="H95"/>
      <c r="I95"/>
    </row>
    <row r="96" spans="2:9" x14ac:dyDescent="0.25">
      <c r="B96"/>
      <c r="C96"/>
      <c r="D96"/>
      <c r="E96"/>
      <c r="F96"/>
      <c r="G96"/>
      <c r="H96"/>
      <c r="I96"/>
    </row>
    <row r="97" spans="2:9" x14ac:dyDescent="0.25">
      <c r="B97"/>
      <c r="C97"/>
      <c r="D97"/>
      <c r="E97"/>
      <c r="F97"/>
      <c r="G97"/>
      <c r="H97"/>
      <c r="I97"/>
    </row>
    <row r="98" spans="2:9" x14ac:dyDescent="0.25">
      <c r="B98"/>
      <c r="C98"/>
      <c r="D98"/>
      <c r="E98"/>
      <c r="F98"/>
      <c r="G98"/>
      <c r="H98"/>
      <c r="I98"/>
    </row>
    <row r="99" spans="2:9" x14ac:dyDescent="0.25">
      <c r="B99"/>
      <c r="C99"/>
      <c r="D99"/>
      <c r="E99"/>
      <c r="F99"/>
      <c r="G99"/>
      <c r="H99"/>
      <c r="I99"/>
    </row>
    <row r="100" spans="2:9" x14ac:dyDescent="0.25">
      <c r="B100"/>
      <c r="C100"/>
      <c r="D100"/>
      <c r="E100"/>
      <c r="F100"/>
      <c r="G100"/>
      <c r="H100"/>
      <c r="I100"/>
    </row>
    <row r="101" spans="2:9" x14ac:dyDescent="0.25">
      <c r="B101"/>
      <c r="C101"/>
      <c r="D101"/>
      <c r="E101"/>
      <c r="F101"/>
      <c r="G101"/>
      <c r="H101"/>
      <c r="I101"/>
    </row>
    <row r="102" spans="2:9" x14ac:dyDescent="0.25">
      <c r="B102"/>
      <c r="C102"/>
      <c r="D102"/>
      <c r="E102"/>
      <c r="F102"/>
      <c r="G102"/>
      <c r="H102"/>
      <c r="I102"/>
    </row>
    <row r="103" spans="2:9" x14ac:dyDescent="0.25">
      <c r="B103"/>
      <c r="C103"/>
      <c r="D103"/>
      <c r="E103"/>
      <c r="F103"/>
      <c r="G103"/>
      <c r="H103"/>
      <c r="I103"/>
    </row>
    <row r="104" spans="2:9" x14ac:dyDescent="0.25">
      <c r="B104"/>
      <c r="C104"/>
      <c r="D104"/>
      <c r="E104"/>
      <c r="F104"/>
      <c r="G104"/>
      <c r="H104"/>
      <c r="I104"/>
    </row>
    <row r="105" spans="2:9" x14ac:dyDescent="0.25">
      <c r="B105"/>
      <c r="C105"/>
      <c r="D105"/>
      <c r="E105"/>
      <c r="F105"/>
      <c r="G105"/>
      <c r="H105"/>
      <c r="I105"/>
    </row>
    <row r="106" spans="2:9" x14ac:dyDescent="0.25">
      <c r="B106"/>
      <c r="C106"/>
      <c r="D106"/>
      <c r="E106"/>
      <c r="F106"/>
      <c r="G106"/>
      <c r="H106"/>
      <c r="I106"/>
    </row>
    <row r="107" spans="2:9" x14ac:dyDescent="0.25">
      <c r="B107"/>
      <c r="C107"/>
      <c r="D107"/>
      <c r="E107"/>
      <c r="F107"/>
      <c r="G107"/>
      <c r="H107"/>
      <c r="I107"/>
    </row>
    <row r="108" spans="2:9" x14ac:dyDescent="0.25">
      <c r="B108"/>
      <c r="C108"/>
      <c r="D108"/>
      <c r="E108"/>
      <c r="F108"/>
      <c r="G108"/>
      <c r="H108"/>
      <c r="I108"/>
    </row>
    <row r="109" spans="2:9" x14ac:dyDescent="0.25">
      <c r="B109"/>
      <c r="C109"/>
      <c r="D109"/>
      <c r="E109"/>
      <c r="F109"/>
      <c r="G109"/>
      <c r="H109"/>
      <c r="I109"/>
    </row>
    <row r="110" spans="2:9" x14ac:dyDescent="0.25">
      <c r="B110"/>
      <c r="C110"/>
      <c r="D110"/>
      <c r="E110"/>
      <c r="F110"/>
      <c r="G110"/>
      <c r="H110"/>
      <c r="I110"/>
    </row>
    <row r="111" spans="2:9" x14ac:dyDescent="0.25">
      <c r="B111"/>
      <c r="C111"/>
      <c r="D111"/>
      <c r="E111"/>
      <c r="F111"/>
      <c r="G111"/>
      <c r="H111"/>
      <c r="I111"/>
    </row>
    <row r="112" spans="2:9" x14ac:dyDescent="0.25">
      <c r="B112"/>
      <c r="C112"/>
      <c r="D112"/>
      <c r="E112"/>
      <c r="F112"/>
      <c r="G112"/>
      <c r="H112"/>
      <c r="I112"/>
    </row>
    <row r="113" spans="2:9" x14ac:dyDescent="0.25">
      <c r="B113"/>
      <c r="C113"/>
      <c r="D113"/>
      <c r="E113"/>
      <c r="F113"/>
      <c r="G113"/>
      <c r="H113"/>
      <c r="I113"/>
    </row>
    <row r="114" spans="2:9" x14ac:dyDescent="0.25">
      <c r="B114"/>
      <c r="C114"/>
      <c r="D114"/>
      <c r="E114"/>
      <c r="F114"/>
      <c r="G114"/>
      <c r="H114"/>
      <c r="I114"/>
    </row>
    <row r="115" spans="2:9" x14ac:dyDescent="0.25">
      <c r="B115"/>
      <c r="C115"/>
      <c r="D115"/>
      <c r="E115"/>
      <c r="F115"/>
      <c r="G115"/>
      <c r="H115"/>
      <c r="I115"/>
    </row>
    <row r="116" spans="2:9" x14ac:dyDescent="0.25">
      <c r="B116"/>
      <c r="C116"/>
      <c r="D116"/>
      <c r="E116"/>
      <c r="F116"/>
      <c r="G116"/>
      <c r="H116"/>
      <c r="I116"/>
    </row>
    <row r="117" spans="2:9" x14ac:dyDescent="0.25">
      <c r="B117"/>
      <c r="C117"/>
      <c r="D117"/>
      <c r="E117"/>
      <c r="F117"/>
      <c r="G117"/>
      <c r="H117"/>
      <c r="I117"/>
    </row>
    <row r="118" spans="2:9" x14ac:dyDescent="0.25">
      <c r="B118"/>
      <c r="C118"/>
      <c r="D118"/>
      <c r="E118"/>
      <c r="F118"/>
      <c r="G118"/>
      <c r="H118"/>
      <c r="I118"/>
    </row>
    <row r="119" spans="2:9" x14ac:dyDescent="0.25">
      <c r="B119"/>
      <c r="C119"/>
      <c r="D119"/>
      <c r="E119"/>
      <c r="F119"/>
      <c r="G119"/>
      <c r="H119"/>
      <c r="I119"/>
    </row>
    <row r="120" spans="2:9" x14ac:dyDescent="0.25">
      <c r="B120"/>
      <c r="C120"/>
      <c r="D120"/>
      <c r="E120"/>
      <c r="F120"/>
      <c r="G120"/>
      <c r="H120"/>
      <c r="I120"/>
    </row>
    <row r="121" spans="2:9" x14ac:dyDescent="0.25">
      <c r="B121"/>
      <c r="C121"/>
      <c r="D121"/>
      <c r="E121"/>
      <c r="F121"/>
      <c r="G121"/>
      <c r="H121"/>
      <c r="I121"/>
    </row>
    <row r="122" spans="2:9" x14ac:dyDescent="0.25">
      <c r="B122"/>
      <c r="C122"/>
      <c r="D122"/>
      <c r="E122"/>
      <c r="F122"/>
      <c r="G122"/>
      <c r="H122"/>
      <c r="I122"/>
    </row>
    <row r="123" spans="2:9" x14ac:dyDescent="0.25">
      <c r="B123"/>
      <c r="C123"/>
      <c r="D123"/>
      <c r="E123"/>
      <c r="F123"/>
      <c r="G123"/>
      <c r="H123"/>
      <c r="I123"/>
    </row>
    <row r="124" spans="2:9" x14ac:dyDescent="0.25">
      <c r="B124"/>
      <c r="C124"/>
      <c r="D124"/>
      <c r="E124"/>
      <c r="F124"/>
      <c r="G124"/>
      <c r="H124"/>
      <c r="I124"/>
    </row>
    <row r="125" spans="2:9" x14ac:dyDescent="0.25">
      <c r="B125"/>
      <c r="C125"/>
      <c r="D125"/>
      <c r="E125"/>
      <c r="F125"/>
      <c r="G125"/>
      <c r="H125"/>
      <c r="I125"/>
    </row>
  </sheetData>
  <mergeCells count="9">
    <mergeCell ref="C24:H24"/>
    <mergeCell ref="C25:H25"/>
    <mergeCell ref="B1:H1"/>
    <mergeCell ref="F6:G6"/>
    <mergeCell ref="C19:H19"/>
    <mergeCell ref="C21:H21"/>
    <mergeCell ref="C22:H22"/>
    <mergeCell ref="C23:H23"/>
    <mergeCell ref="B3:I3"/>
  </mergeCells>
  <dataValidations count="3">
    <dataValidation type="list" allowBlank="1" showInputMessage="1" showErrorMessage="1" sqref="H7:I14" xr:uid="{2637B5F0-95FD-4A6E-83DE-886605FE1DC1}">
      <formula1>$W$10:$W$228</formula1>
    </dataValidation>
    <dataValidation type="list" allowBlank="1" showInputMessage="1" showErrorMessage="1" sqref="C7:C14" xr:uid="{10A7A523-B2E0-4681-93E0-A1E8BD8DBFF8}">
      <formula1>$AB$13:$AB$32</formula1>
    </dataValidation>
    <dataValidation type="list" allowBlank="1" showInputMessage="1" showErrorMessage="1" sqref="B7:B14" xr:uid="{FB41F16F-87B7-4644-9713-C6B7AF1E0C7B}">
      <formula1>$AE$13:$AE$32</formula1>
    </dataValidation>
  </dataValidations>
  <pageMargins left="0.11811023622047245" right="0.11811023622047245" top="0.19685039370078741" bottom="0.15748031496062992" header="0.31496062992125984" footer="0.31496062992125984"/>
  <pageSetup paperSize="9" scale="92" orientation="landscape" r:id="rId1"/>
  <headerFooter>
    <oddHeader>&amp;RAnexo à Circular 
Série A 
N.º 1409</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2A3EB-C55B-4955-A7F7-190B32EE4897}">
  <dimension ref="B1:AD24"/>
  <sheetViews>
    <sheetView showGridLines="0" zoomScaleNormal="100" workbookViewId="0">
      <selection activeCell="B4" sqref="B4"/>
    </sheetView>
  </sheetViews>
  <sheetFormatPr defaultColWidth="9.140625" defaultRowHeight="15" x14ac:dyDescent="0.25"/>
  <cols>
    <col min="1" max="1" width="3.28515625" customWidth="1"/>
    <col min="2" max="2" width="21" customWidth="1"/>
    <col min="3" max="3" width="26.140625" customWidth="1"/>
    <col min="4" max="4" width="39.85546875" customWidth="1"/>
    <col min="5" max="5" width="32.7109375" customWidth="1"/>
    <col min="6" max="6" width="24.7109375" customWidth="1"/>
    <col min="7" max="7" width="19.42578125" bestFit="1" customWidth="1"/>
    <col min="8" max="8" width="27.7109375" customWidth="1"/>
    <col min="9" max="9" width="13.5703125" customWidth="1"/>
    <col min="10" max="10" width="21" customWidth="1"/>
    <col min="11" max="29" width="9.140625" customWidth="1"/>
    <col min="30" max="30" width="22.7109375" hidden="1" customWidth="1"/>
  </cols>
  <sheetData>
    <row r="1" spans="2:30" ht="18.75" customHeight="1" x14ac:dyDescent="0.3">
      <c r="B1" s="1129" t="s">
        <v>1585</v>
      </c>
      <c r="C1" s="1129"/>
      <c r="D1" s="1129"/>
      <c r="E1" s="1129"/>
      <c r="F1" s="1129"/>
      <c r="G1" s="1129"/>
      <c r="H1" s="1129"/>
      <c r="I1" s="1129"/>
      <c r="J1" s="1129"/>
    </row>
    <row r="2" spans="2:30" ht="15.75" customHeight="1" x14ac:dyDescent="0.25">
      <c r="B2" s="1226" t="s">
        <v>1575</v>
      </c>
      <c r="C2" s="1226"/>
      <c r="D2" s="1226"/>
      <c r="E2" s="1226"/>
      <c r="F2" s="1226"/>
      <c r="G2" s="1226"/>
      <c r="H2" s="1226"/>
      <c r="I2" s="1226"/>
      <c r="J2" s="1226"/>
      <c r="K2" s="910"/>
      <c r="L2" s="910"/>
      <c r="M2" s="910"/>
    </row>
    <row r="13" spans="2:30" ht="48.75" customHeight="1" x14ac:dyDescent="0.25">
      <c r="B13" s="200" t="s">
        <v>1444</v>
      </c>
      <c r="C13" s="200" t="s">
        <v>1407</v>
      </c>
      <c r="D13" s="513" t="s">
        <v>1576</v>
      </c>
      <c r="E13" s="200" t="s">
        <v>1577</v>
      </c>
      <c r="F13" s="909" t="s">
        <v>1578</v>
      </c>
      <c r="G13" s="200" t="s">
        <v>1579</v>
      </c>
      <c r="H13" s="909" t="s">
        <v>1580</v>
      </c>
      <c r="I13" s="909" t="s">
        <v>1581</v>
      </c>
      <c r="J13" s="909" t="s">
        <v>1582</v>
      </c>
      <c r="AD13" t="s">
        <v>1261</v>
      </c>
    </row>
    <row r="14" spans="2:30" ht="15.75" customHeight="1" x14ac:dyDescent="0.25">
      <c r="B14" s="199"/>
      <c r="C14" s="199"/>
      <c r="D14" s="199"/>
      <c r="E14" s="199"/>
      <c r="F14" s="199"/>
      <c r="G14" s="199"/>
      <c r="H14" s="199"/>
      <c r="I14" s="199"/>
      <c r="J14" s="199"/>
      <c r="AD14" t="s">
        <v>1262</v>
      </c>
    </row>
    <row r="15" spans="2:30" x14ac:dyDescent="0.25">
      <c r="B15" s="199"/>
      <c r="C15" s="199"/>
      <c r="D15" s="199"/>
      <c r="E15" s="199"/>
      <c r="F15" s="199"/>
      <c r="G15" s="199"/>
      <c r="H15" s="199"/>
      <c r="I15" s="199"/>
      <c r="J15" s="199"/>
      <c r="AD15" t="s">
        <v>1263</v>
      </c>
    </row>
    <row r="16" spans="2:30" x14ac:dyDescent="0.25">
      <c r="B16" s="199"/>
      <c r="C16" s="199"/>
      <c r="D16" s="199"/>
      <c r="E16" s="199"/>
      <c r="F16" s="199"/>
      <c r="G16" s="199"/>
      <c r="H16" s="199"/>
      <c r="I16" s="199"/>
      <c r="J16" s="199"/>
      <c r="AD16" t="s">
        <v>1264</v>
      </c>
    </row>
    <row r="17" spans="2:30" x14ac:dyDescent="0.25">
      <c r="B17" s="199"/>
      <c r="C17" s="199"/>
      <c r="D17" s="199"/>
      <c r="E17" s="199"/>
      <c r="F17" s="199"/>
      <c r="G17" s="199"/>
      <c r="H17" s="199"/>
      <c r="I17" s="199"/>
      <c r="J17" s="199"/>
      <c r="AD17" t="s">
        <v>1265</v>
      </c>
    </row>
    <row r="18" spans="2:30" x14ac:dyDescent="0.25">
      <c r="B18" s="199"/>
      <c r="C18" s="199"/>
      <c r="D18" s="199"/>
      <c r="E18" s="199"/>
      <c r="F18" s="199"/>
      <c r="G18" s="199"/>
      <c r="H18" s="199"/>
      <c r="I18" s="199"/>
      <c r="J18" s="199"/>
      <c r="AD18" t="s">
        <v>1266</v>
      </c>
    </row>
    <row r="19" spans="2:30" x14ac:dyDescent="0.25">
      <c r="B19" s="199"/>
      <c r="C19" s="199"/>
      <c r="D19" s="199"/>
      <c r="E19" s="199"/>
      <c r="F19" s="199"/>
      <c r="G19" s="199"/>
      <c r="H19" s="199"/>
      <c r="I19" s="199"/>
      <c r="J19" s="199"/>
      <c r="AD19" t="s">
        <v>1267</v>
      </c>
    </row>
    <row r="20" spans="2:30" x14ac:dyDescent="0.25">
      <c r="B20" s="199"/>
      <c r="C20" s="199"/>
      <c r="D20" s="199"/>
      <c r="E20" s="199"/>
      <c r="F20" s="199"/>
      <c r="G20" s="199"/>
      <c r="H20" s="199"/>
      <c r="I20" s="199"/>
      <c r="J20" s="199"/>
      <c r="AD20" t="s">
        <v>1268</v>
      </c>
    </row>
    <row r="21" spans="2:30" x14ac:dyDescent="0.25">
      <c r="B21" s="199"/>
      <c r="C21" s="199"/>
      <c r="D21" s="199"/>
      <c r="E21" s="199"/>
      <c r="F21" s="199"/>
      <c r="G21" s="199"/>
      <c r="H21" s="199"/>
      <c r="I21" s="199"/>
      <c r="J21" s="199"/>
      <c r="AD21" t="s">
        <v>1269</v>
      </c>
    </row>
    <row r="22" spans="2:30" x14ac:dyDescent="0.25">
      <c r="B22" s="199"/>
      <c r="C22" s="199"/>
      <c r="D22" s="199"/>
      <c r="E22" s="199"/>
      <c r="F22" s="199"/>
      <c r="G22" s="199"/>
      <c r="H22" s="199"/>
      <c r="I22" s="199"/>
      <c r="J22" s="199"/>
      <c r="AD22" t="s">
        <v>1270</v>
      </c>
    </row>
    <row r="24" spans="2:30" x14ac:dyDescent="0.25">
      <c r="B24" t="s">
        <v>1583</v>
      </c>
      <c r="C24" s="427"/>
      <c r="D24" s="427"/>
      <c r="E24" s="911" t="s">
        <v>1584</v>
      </c>
    </row>
  </sheetData>
  <mergeCells count="2">
    <mergeCell ref="B1:J1"/>
    <mergeCell ref="B2:J2"/>
  </mergeCells>
  <hyperlinks>
    <hyperlink ref="E24" r:id="rId1" xr:uid="{1A549150-46FE-4682-BAF9-8E4D81D77DAD}"/>
  </hyperlinks>
  <pageMargins left="0.70866141732283472" right="0.70866141732283472" top="0.74803149606299213" bottom="0.74803149606299213" header="0.31496062992125984" footer="0.31496062992125984"/>
  <pageSetup paperSize="9" scale="57" orientation="landscape" r:id="rId2"/>
  <headerFooter>
    <oddHeader>&amp;RAnexo à Circular 
 Série A 
N.º 1409</oddHeader>
  </headerFooter>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2"/>
  <dimension ref="A2:H20"/>
  <sheetViews>
    <sheetView showGridLines="0" topLeftCell="A13" zoomScale="71" zoomScaleNormal="71" zoomScalePageLayoutView="80" workbookViewId="0">
      <selection activeCell="E17" sqref="E17"/>
    </sheetView>
  </sheetViews>
  <sheetFormatPr defaultColWidth="0" defaultRowHeight="15.75" x14ac:dyDescent="0.25"/>
  <cols>
    <col min="1" max="1" width="3.85546875" style="298" customWidth="1"/>
    <col min="2" max="2" width="16.85546875" style="641" customWidth="1"/>
    <col min="3" max="3" width="48.140625" style="679" customWidth="1"/>
    <col min="4" max="5" width="20" style="641" customWidth="1"/>
    <col min="6" max="6" width="55.42578125" style="641" customWidth="1"/>
    <col min="7" max="7" width="33.85546875" style="298" customWidth="1"/>
    <col min="8" max="8" width="10.7109375" style="298" bestFit="1" customWidth="1"/>
    <col min="9" max="16384" width="9.140625" style="298" hidden="1"/>
  </cols>
  <sheetData>
    <row r="2" spans="2:7" s="667" customFormat="1" x14ac:dyDescent="0.25">
      <c r="B2" s="938" t="s">
        <v>5</v>
      </c>
      <c r="C2" s="938"/>
      <c r="D2" s="938"/>
      <c r="E2" s="938"/>
      <c r="F2" s="938"/>
      <c r="G2" s="938"/>
    </row>
    <row r="3" spans="2:7" s="667" customFormat="1" ht="12.75" customHeight="1" x14ac:dyDescent="0.25">
      <c r="B3" s="938" t="s">
        <v>137</v>
      </c>
      <c r="C3" s="938"/>
      <c r="D3" s="938"/>
      <c r="E3" s="938"/>
      <c r="F3" s="938"/>
      <c r="G3" s="938"/>
    </row>
    <row r="4" spans="2:7" s="667" customFormat="1" ht="16.5" thickBot="1" x14ac:dyDescent="0.3">
      <c r="B4" s="668"/>
      <c r="C4" s="668"/>
      <c r="D4" s="668"/>
      <c r="E4" s="668"/>
      <c r="F4" s="668"/>
    </row>
    <row r="5" spans="2:7" s="669" customFormat="1" ht="78.75" x14ac:dyDescent="0.25">
      <c r="B5" s="709" t="s">
        <v>46</v>
      </c>
      <c r="C5" s="710" t="s">
        <v>47</v>
      </c>
      <c r="D5" s="710" t="s">
        <v>48</v>
      </c>
      <c r="E5" s="710" t="s">
        <v>49</v>
      </c>
      <c r="F5" s="710" t="s">
        <v>50</v>
      </c>
      <c r="G5" s="653" t="s">
        <v>138</v>
      </c>
    </row>
    <row r="6" spans="2:7" s="669" customFormat="1" ht="16.5" thickBot="1" x14ac:dyDescent="0.3">
      <c r="B6" s="641"/>
      <c r="C6" s="670"/>
      <c r="D6" s="661"/>
      <c r="E6" s="661"/>
      <c r="F6" s="661"/>
      <c r="G6" s="661"/>
    </row>
    <row r="7" spans="2:7" s="669" customFormat="1" ht="43.5" customHeight="1" x14ac:dyDescent="0.25">
      <c r="B7" s="939" t="s">
        <v>139</v>
      </c>
      <c r="C7" s="671" t="s">
        <v>96</v>
      </c>
      <c r="D7" s="662" t="s">
        <v>54</v>
      </c>
      <c r="E7" s="662" t="s">
        <v>55</v>
      </c>
      <c r="F7" s="655" t="s">
        <v>97</v>
      </c>
      <c r="G7" s="633" t="s">
        <v>98</v>
      </c>
    </row>
    <row r="8" spans="2:7" s="669" customFormat="1" ht="42.75" customHeight="1" x14ac:dyDescent="0.25">
      <c r="B8" s="940"/>
      <c r="C8" s="672" t="s">
        <v>99</v>
      </c>
      <c r="D8" s="656" t="s">
        <v>54</v>
      </c>
      <c r="E8" s="656" t="s">
        <v>55</v>
      </c>
      <c r="F8" s="4" t="s">
        <v>100</v>
      </c>
      <c r="G8" s="634" t="s">
        <v>98</v>
      </c>
    </row>
    <row r="9" spans="2:7" s="669" customFormat="1" ht="39.75" customHeight="1" x14ac:dyDescent="0.25">
      <c r="B9" s="940"/>
      <c r="C9" s="673" t="s">
        <v>140</v>
      </c>
      <c r="D9" s="4" t="s">
        <v>59</v>
      </c>
      <c r="E9" s="656" t="s">
        <v>60</v>
      </c>
      <c r="F9" s="4" t="s">
        <v>141</v>
      </c>
      <c r="G9" s="634" t="s">
        <v>62</v>
      </c>
    </row>
    <row r="10" spans="2:7" s="669" customFormat="1" ht="51.75" customHeight="1" x14ac:dyDescent="0.25">
      <c r="B10" s="940"/>
      <c r="C10" s="674" t="s">
        <v>142</v>
      </c>
      <c r="D10" s="4" t="s">
        <v>54</v>
      </c>
      <c r="E10" s="1" t="s">
        <v>64</v>
      </c>
      <c r="F10" s="656" t="s">
        <v>102</v>
      </c>
      <c r="G10" s="634" t="s">
        <v>103</v>
      </c>
    </row>
    <row r="11" spans="2:7" s="669" customFormat="1" ht="39.75" customHeight="1" x14ac:dyDescent="0.25">
      <c r="B11" s="940"/>
      <c r="C11" s="942" t="s">
        <v>76</v>
      </c>
      <c r="D11" s="656" t="s">
        <v>67</v>
      </c>
      <c r="E11" s="926" t="s">
        <v>64</v>
      </c>
      <c r="F11" s="656" t="s">
        <v>77</v>
      </c>
      <c r="G11" s="928" t="s">
        <v>118</v>
      </c>
    </row>
    <row r="12" spans="2:7" s="669" customFormat="1" x14ac:dyDescent="0.25">
      <c r="B12" s="940"/>
      <c r="C12" s="943"/>
      <c r="D12" s="656" t="s">
        <v>70</v>
      </c>
      <c r="E12" s="927"/>
      <c r="F12" s="4" t="s">
        <v>143</v>
      </c>
      <c r="G12" s="929"/>
    </row>
    <row r="13" spans="2:7" s="669" customFormat="1" ht="28.5" customHeight="1" x14ac:dyDescent="0.25">
      <c r="B13" s="940"/>
      <c r="C13" s="675" t="s">
        <v>144</v>
      </c>
      <c r="D13" s="656" t="s">
        <v>67</v>
      </c>
      <c r="E13" s="656" t="s">
        <v>64</v>
      </c>
      <c r="F13" s="656" t="s">
        <v>123</v>
      </c>
      <c r="G13" s="634" t="s">
        <v>109</v>
      </c>
    </row>
    <row r="14" spans="2:7" s="669" customFormat="1" ht="51" customHeight="1" x14ac:dyDescent="0.25">
      <c r="B14" s="940"/>
      <c r="C14" s="676" t="s">
        <v>124</v>
      </c>
      <c r="D14" s="1" t="s">
        <v>59</v>
      </c>
      <c r="E14" s="1" t="s">
        <v>64</v>
      </c>
      <c r="F14" s="1" t="s">
        <v>125</v>
      </c>
      <c r="G14" s="640" t="s">
        <v>126</v>
      </c>
    </row>
    <row r="15" spans="2:7" s="669" customFormat="1" ht="153.75" customHeight="1" x14ac:dyDescent="0.25">
      <c r="B15" s="940"/>
      <c r="C15" s="631" t="s">
        <v>1530</v>
      </c>
      <c r="D15" s="677" t="s">
        <v>59</v>
      </c>
      <c r="E15" s="677" t="s">
        <v>85</v>
      </c>
      <c r="F15" s="678" t="s">
        <v>86</v>
      </c>
      <c r="G15" s="646" t="s">
        <v>1512</v>
      </c>
    </row>
    <row r="16" spans="2:7" s="669" customFormat="1" ht="78.75" x14ac:dyDescent="0.25">
      <c r="B16" s="940"/>
      <c r="C16" s="863" t="s">
        <v>1517</v>
      </c>
      <c r="D16" s="861" t="s">
        <v>90</v>
      </c>
      <c r="E16" s="861" t="s">
        <v>91</v>
      </c>
      <c r="F16" s="862" t="s">
        <v>92</v>
      </c>
      <c r="G16" s="854" t="s">
        <v>1518</v>
      </c>
    </row>
    <row r="17" spans="2:7" s="669" customFormat="1" ht="47.25" x14ac:dyDescent="0.25">
      <c r="B17" s="940"/>
      <c r="C17" s="857" t="s">
        <v>1506</v>
      </c>
      <c r="D17" s="1" t="s">
        <v>67</v>
      </c>
      <c r="E17" s="1" t="s">
        <v>1556</v>
      </c>
      <c r="F17" s="855" t="s">
        <v>1529</v>
      </c>
      <c r="G17" s="853" t="s">
        <v>1505</v>
      </c>
    </row>
    <row r="18" spans="2:7" s="669" customFormat="1" ht="48" thickBot="1" x14ac:dyDescent="0.3">
      <c r="B18" s="941"/>
      <c r="C18" s="632" t="s">
        <v>1507</v>
      </c>
      <c r="D18" s="659" t="s">
        <v>67</v>
      </c>
      <c r="E18" s="659" t="s">
        <v>93</v>
      </c>
      <c r="F18" s="659" t="s">
        <v>1508</v>
      </c>
      <c r="G18" s="660" t="s">
        <v>1509</v>
      </c>
    </row>
    <row r="19" spans="2:7" ht="20.25" customHeight="1" x14ac:dyDescent="0.25">
      <c r="C19" s="669"/>
      <c r="D19" s="669"/>
      <c r="E19" s="669"/>
      <c r="F19" s="669"/>
      <c r="G19" s="669"/>
    </row>
    <row r="20" spans="2:7" ht="68.25" customHeight="1" x14ac:dyDescent="0.25">
      <c r="B20" s="922" t="s">
        <v>136</v>
      </c>
      <c r="C20" s="922"/>
      <c r="D20" s="922"/>
      <c r="E20" s="922"/>
      <c r="F20" s="922"/>
      <c r="G20" s="922"/>
    </row>
  </sheetData>
  <mergeCells count="7">
    <mergeCell ref="B20:G20"/>
    <mergeCell ref="B2:G2"/>
    <mergeCell ref="B3:G3"/>
    <mergeCell ref="B7:B18"/>
    <mergeCell ref="C11:C12"/>
    <mergeCell ref="E11:E12"/>
    <mergeCell ref="G11:G12"/>
  </mergeCells>
  <printOptions horizontalCentered="1"/>
  <pageMargins left="0.23622047244094491" right="0.23622047244094491" top="0.74803149606299213" bottom="0.74803149606299213" header="0.31496062992125984" footer="0.31496062992125984"/>
  <pageSetup paperSize="9" scale="54" fitToHeight="0" orientation="landscape" r:id="rId1"/>
  <headerFooter>
    <oddHeader xml:space="preserve">&amp;R&amp;"-,Negrito"&amp;14Anexo à Circular 
Série A 
N.º 1409&amp;20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3">
    <pageSetUpPr fitToPage="1"/>
  </sheetPr>
  <dimension ref="A1:G278"/>
  <sheetViews>
    <sheetView showGridLines="0" zoomScaleNormal="100" zoomScalePageLayoutView="90" workbookViewId="0"/>
  </sheetViews>
  <sheetFormatPr defaultColWidth="0" defaultRowHeight="15" x14ac:dyDescent="0.25"/>
  <cols>
    <col min="1" max="1" width="3.140625" customWidth="1"/>
    <col min="2" max="2" width="13.42578125" customWidth="1"/>
    <col min="3" max="3" width="12.85546875" customWidth="1"/>
    <col min="4" max="4" width="12.42578125" customWidth="1"/>
    <col min="5" max="5" width="88.42578125" customWidth="1"/>
    <col min="6" max="6" width="8.85546875" customWidth="1"/>
    <col min="7" max="7" width="15.42578125" hidden="1" customWidth="1"/>
    <col min="8" max="16384" width="8.85546875" hidden="1"/>
  </cols>
  <sheetData>
    <row r="1" spans="2:7" x14ac:dyDescent="0.25">
      <c r="G1" s="73"/>
    </row>
    <row r="2" spans="2:7" x14ac:dyDescent="0.25">
      <c r="G2" s="5"/>
    </row>
    <row r="3" spans="2:7" s="298" customFormat="1" ht="15.75" x14ac:dyDescent="0.25">
      <c r="B3" s="945" t="s">
        <v>145</v>
      </c>
      <c r="C3" s="945"/>
      <c r="D3" s="945"/>
      <c r="E3" s="945"/>
    </row>
    <row r="4" spans="2:7" s="298" customFormat="1" ht="15.75" x14ac:dyDescent="0.25">
      <c r="B4" s="946" t="s">
        <v>146</v>
      </c>
      <c r="C4" s="946"/>
      <c r="D4" s="946"/>
      <c r="E4" s="946"/>
    </row>
    <row r="5" spans="2:7" x14ac:dyDescent="0.25">
      <c r="B5" s="6"/>
      <c r="C5" s="6"/>
      <c r="D5" s="6"/>
      <c r="E5" s="6"/>
    </row>
    <row r="6" spans="2:7" x14ac:dyDescent="0.25">
      <c r="B6" s="16"/>
      <c r="C6" s="16"/>
      <c r="D6" s="16"/>
      <c r="E6" s="16"/>
    </row>
    <row r="7" spans="2:7" x14ac:dyDescent="0.25">
      <c r="B7" s="947" t="s">
        <v>147</v>
      </c>
      <c r="C7" s="947"/>
      <c r="D7" s="947"/>
      <c r="E7" s="947"/>
    </row>
    <row r="8" spans="2:7" x14ac:dyDescent="0.25">
      <c r="B8" s="16"/>
      <c r="C8" s="16"/>
      <c r="D8" s="16"/>
      <c r="E8" s="16"/>
    </row>
    <row r="9" spans="2:7" x14ac:dyDescent="0.25">
      <c r="B9" s="17" t="s">
        <v>148</v>
      </c>
      <c r="C9" s="18" t="s">
        <v>149</v>
      </c>
      <c r="D9" s="18" t="s">
        <v>150</v>
      </c>
      <c r="E9" s="19" t="s">
        <v>151</v>
      </c>
    </row>
    <row r="10" spans="2:7" x14ac:dyDescent="0.25">
      <c r="B10" s="20"/>
      <c r="C10" s="21"/>
      <c r="D10" s="21"/>
      <c r="E10" s="22"/>
    </row>
    <row r="11" spans="2:7" x14ac:dyDescent="0.25">
      <c r="B11" s="23"/>
      <c r="C11" s="124"/>
      <c r="D11" s="124"/>
      <c r="E11" s="125" t="s">
        <v>152</v>
      </c>
    </row>
    <row r="12" spans="2:7" x14ac:dyDescent="0.25">
      <c r="B12" s="24"/>
      <c r="C12" s="25"/>
      <c r="D12" s="25"/>
      <c r="E12" s="26" t="s">
        <v>153</v>
      </c>
    </row>
    <row r="13" spans="2:7" x14ac:dyDescent="0.25">
      <c r="B13" s="27">
        <v>4</v>
      </c>
      <c r="C13" s="28" t="s">
        <v>154</v>
      </c>
      <c r="D13" s="28" t="s">
        <v>155</v>
      </c>
      <c r="E13" s="29" t="s">
        <v>156</v>
      </c>
    </row>
    <row r="14" spans="2:7" x14ac:dyDescent="0.25">
      <c r="B14" s="27">
        <v>4</v>
      </c>
      <c r="C14" s="28" t="s">
        <v>157</v>
      </c>
      <c r="D14" s="30" t="s">
        <v>155</v>
      </c>
      <c r="E14" s="29" t="s">
        <v>158</v>
      </c>
    </row>
    <row r="15" spans="2:7" x14ac:dyDescent="0.25">
      <c r="B15" s="24"/>
      <c r="C15" s="25"/>
      <c r="D15" s="25"/>
      <c r="E15" s="26" t="s">
        <v>159</v>
      </c>
    </row>
    <row r="16" spans="2:7" x14ac:dyDescent="0.25">
      <c r="B16" s="27">
        <v>5</v>
      </c>
      <c r="C16" s="28" t="s">
        <v>160</v>
      </c>
      <c r="D16" s="28"/>
      <c r="E16" s="29" t="s">
        <v>161</v>
      </c>
    </row>
    <row r="17" spans="2:5" x14ac:dyDescent="0.25">
      <c r="B17" s="27">
        <v>5</v>
      </c>
      <c r="C17" s="28" t="s">
        <v>162</v>
      </c>
      <c r="D17" s="30" t="s">
        <v>154</v>
      </c>
      <c r="E17" s="29" t="s">
        <v>163</v>
      </c>
    </row>
    <row r="18" spans="2:5" x14ac:dyDescent="0.25">
      <c r="B18" s="27">
        <v>5</v>
      </c>
      <c r="C18" s="28" t="s">
        <v>164</v>
      </c>
      <c r="D18" s="28" t="s">
        <v>154</v>
      </c>
      <c r="E18" s="29" t="s">
        <v>165</v>
      </c>
    </row>
    <row r="19" spans="2:5" x14ac:dyDescent="0.25">
      <c r="B19" s="27">
        <v>5</v>
      </c>
      <c r="C19" s="28" t="s">
        <v>166</v>
      </c>
      <c r="D19" s="30" t="s">
        <v>154</v>
      </c>
      <c r="E19" s="29" t="s">
        <v>167</v>
      </c>
    </row>
    <row r="20" spans="2:5" x14ac:dyDescent="0.25">
      <c r="B20" s="27">
        <v>5</v>
      </c>
      <c r="C20" s="28" t="s">
        <v>168</v>
      </c>
      <c r="D20" s="28" t="s">
        <v>155</v>
      </c>
      <c r="E20" s="29" t="s">
        <v>169</v>
      </c>
    </row>
    <row r="21" spans="2:5" x14ac:dyDescent="0.25">
      <c r="B21" s="27" t="s">
        <v>170</v>
      </c>
      <c r="C21" s="28" t="s">
        <v>171</v>
      </c>
      <c r="D21" s="30" t="s">
        <v>154</v>
      </c>
      <c r="E21" s="29" t="s">
        <v>172</v>
      </c>
    </row>
    <row r="22" spans="2:5" x14ac:dyDescent="0.25">
      <c r="B22" s="24"/>
      <c r="C22" s="25"/>
      <c r="D22" s="25"/>
      <c r="E22" s="26" t="s">
        <v>173</v>
      </c>
    </row>
    <row r="23" spans="2:5" x14ac:dyDescent="0.25">
      <c r="B23" s="31" t="s">
        <v>174</v>
      </c>
      <c r="C23" s="28"/>
      <c r="D23" s="28"/>
      <c r="E23" s="126" t="s">
        <v>175</v>
      </c>
    </row>
    <row r="24" spans="2:5" x14ac:dyDescent="0.25">
      <c r="B24" s="24"/>
      <c r="C24" s="25"/>
      <c r="D24" s="25"/>
      <c r="E24" s="26" t="s">
        <v>176</v>
      </c>
    </row>
    <row r="25" spans="2:5" x14ac:dyDescent="0.25">
      <c r="B25" s="27">
        <v>7</v>
      </c>
      <c r="C25" s="28" t="s">
        <v>154</v>
      </c>
      <c r="D25" s="28" t="s">
        <v>155</v>
      </c>
      <c r="E25" s="29" t="s">
        <v>177</v>
      </c>
    </row>
    <row r="26" spans="2:5" x14ac:dyDescent="0.25">
      <c r="B26" s="27">
        <v>7</v>
      </c>
      <c r="C26" s="28" t="s">
        <v>157</v>
      </c>
      <c r="D26" s="30" t="s">
        <v>155</v>
      </c>
      <c r="E26" s="29" t="s">
        <v>178</v>
      </c>
    </row>
    <row r="27" spans="2:5" x14ac:dyDescent="0.25">
      <c r="B27" s="27">
        <v>7</v>
      </c>
      <c r="C27" s="28" t="s">
        <v>179</v>
      </c>
      <c r="D27" s="28" t="s">
        <v>155</v>
      </c>
      <c r="E27" s="29" t="s">
        <v>169</v>
      </c>
    </row>
    <row r="28" spans="2:5" x14ac:dyDescent="0.25">
      <c r="B28" s="24"/>
      <c r="C28" s="25"/>
      <c r="D28" s="25"/>
      <c r="E28" s="26" t="s">
        <v>180</v>
      </c>
    </row>
    <row r="29" spans="2:5" x14ac:dyDescent="0.25">
      <c r="B29" s="27">
        <v>8</v>
      </c>
      <c r="C29" s="28" t="s">
        <v>154</v>
      </c>
      <c r="D29" s="28" t="s">
        <v>155</v>
      </c>
      <c r="E29" s="29" t="s">
        <v>181</v>
      </c>
    </row>
    <row r="30" spans="2:5" x14ac:dyDescent="0.25">
      <c r="B30" s="31" t="s">
        <v>164</v>
      </c>
      <c r="C30" s="28" t="s">
        <v>157</v>
      </c>
      <c r="D30" s="28"/>
      <c r="E30" s="29" t="s">
        <v>182</v>
      </c>
    </row>
    <row r="31" spans="2:5" x14ac:dyDescent="0.25">
      <c r="B31" s="27"/>
      <c r="C31" s="28"/>
      <c r="D31" s="28"/>
      <c r="E31" s="29"/>
    </row>
    <row r="32" spans="2:5" x14ac:dyDescent="0.25">
      <c r="B32" s="32"/>
      <c r="C32" s="124"/>
      <c r="D32" s="124"/>
      <c r="E32" s="125" t="s">
        <v>183</v>
      </c>
    </row>
    <row r="33" spans="2:5" x14ac:dyDescent="0.25">
      <c r="B33" s="24"/>
      <c r="C33" s="25"/>
      <c r="D33" s="25"/>
      <c r="E33" s="26" t="s">
        <v>184</v>
      </c>
    </row>
    <row r="34" spans="2:5" x14ac:dyDescent="0.25">
      <c r="B34" s="27" t="s">
        <v>166</v>
      </c>
      <c r="C34" s="28">
        <v>4</v>
      </c>
      <c r="D34" s="28"/>
      <c r="E34" s="126" t="s">
        <v>185</v>
      </c>
    </row>
    <row r="35" spans="2:5" x14ac:dyDescent="0.25">
      <c r="B35" s="24"/>
      <c r="C35" s="25"/>
      <c r="D35" s="25"/>
      <c r="E35" s="26" t="s">
        <v>186</v>
      </c>
    </row>
    <row r="36" spans="2:5" x14ac:dyDescent="0.25">
      <c r="B36" s="27" t="s">
        <v>168</v>
      </c>
      <c r="C36" s="28"/>
      <c r="D36" s="28"/>
      <c r="E36" s="126" t="s">
        <v>175</v>
      </c>
    </row>
    <row r="37" spans="2:5" x14ac:dyDescent="0.25">
      <c r="B37" s="24"/>
      <c r="C37" s="25"/>
      <c r="D37" s="25"/>
      <c r="E37" s="26" t="s">
        <v>187</v>
      </c>
    </row>
    <row r="38" spans="2:5" x14ac:dyDescent="0.25">
      <c r="B38" s="27" t="s">
        <v>171</v>
      </c>
      <c r="C38" s="28" t="s">
        <v>171</v>
      </c>
      <c r="D38" s="28"/>
      <c r="E38" s="720" t="s">
        <v>188</v>
      </c>
    </row>
    <row r="39" spans="2:5" x14ac:dyDescent="0.25">
      <c r="B39" s="24"/>
      <c r="C39" s="25"/>
      <c r="D39" s="25"/>
      <c r="E39" s="26" t="s">
        <v>189</v>
      </c>
    </row>
    <row r="40" spans="2:5" x14ac:dyDescent="0.25">
      <c r="B40" s="31" t="s">
        <v>190</v>
      </c>
      <c r="C40" s="28">
        <v>7</v>
      </c>
      <c r="D40" s="28"/>
      <c r="E40" s="721" t="s">
        <v>191</v>
      </c>
    </row>
    <row r="41" spans="2:5" x14ac:dyDescent="0.25">
      <c r="B41" s="24"/>
      <c r="C41" s="25"/>
      <c r="D41" s="25"/>
      <c r="E41" s="26" t="s">
        <v>192</v>
      </c>
    </row>
    <row r="42" spans="2:5" x14ac:dyDescent="0.25">
      <c r="B42" s="27" t="s">
        <v>193</v>
      </c>
      <c r="C42" s="28" t="s">
        <v>154</v>
      </c>
      <c r="D42" s="28" t="s">
        <v>155</v>
      </c>
      <c r="E42" s="29" t="s">
        <v>194</v>
      </c>
    </row>
    <row r="43" spans="2:5" x14ac:dyDescent="0.25">
      <c r="B43" s="24"/>
      <c r="C43" s="25"/>
      <c r="D43" s="25"/>
      <c r="E43" s="26" t="s">
        <v>195</v>
      </c>
    </row>
    <row r="44" spans="2:5" x14ac:dyDescent="0.25">
      <c r="B44" s="27" t="s">
        <v>196</v>
      </c>
      <c r="C44" s="28" t="s">
        <v>154</v>
      </c>
      <c r="D44" s="28">
        <v>1</v>
      </c>
      <c r="E44" s="29" t="s">
        <v>197</v>
      </c>
    </row>
    <row r="45" spans="2:5" x14ac:dyDescent="0.25">
      <c r="B45" s="24"/>
      <c r="C45" s="25"/>
      <c r="D45" s="25"/>
      <c r="E45" s="26" t="s">
        <v>198</v>
      </c>
    </row>
    <row r="46" spans="2:5" x14ac:dyDescent="0.25">
      <c r="B46" s="27" t="s">
        <v>199</v>
      </c>
      <c r="C46" s="28" t="s">
        <v>154</v>
      </c>
      <c r="D46" s="28" t="s">
        <v>154</v>
      </c>
      <c r="E46" s="29" t="s">
        <v>200</v>
      </c>
    </row>
    <row r="47" spans="2:5" x14ac:dyDescent="0.25">
      <c r="B47" s="24"/>
      <c r="C47" s="25"/>
      <c r="D47" s="25"/>
      <c r="E47" s="26" t="s">
        <v>201</v>
      </c>
    </row>
    <row r="48" spans="2:5" x14ac:dyDescent="0.25">
      <c r="B48" s="33" t="s">
        <v>202</v>
      </c>
      <c r="C48" s="34" t="s">
        <v>157</v>
      </c>
      <c r="D48" s="34" t="s">
        <v>203</v>
      </c>
      <c r="E48" s="35" t="s">
        <v>204</v>
      </c>
    </row>
    <row r="49" spans="2:5" x14ac:dyDescent="0.25">
      <c r="B49" s="36"/>
      <c r="C49" s="28"/>
      <c r="D49" s="28"/>
      <c r="E49" s="37"/>
    </row>
    <row r="50" spans="2:5" x14ac:dyDescent="0.25">
      <c r="B50" s="38"/>
      <c r="C50" s="39"/>
      <c r="D50" s="39"/>
      <c r="E50" s="40"/>
    </row>
    <row r="51" spans="2:5" x14ac:dyDescent="0.25">
      <c r="B51" s="41" t="s">
        <v>205</v>
      </c>
      <c r="C51" s="39"/>
      <c r="D51" s="39"/>
      <c r="E51" s="40"/>
    </row>
    <row r="52" spans="2:5" x14ac:dyDescent="0.25">
      <c r="B52" s="944" t="s">
        <v>206</v>
      </c>
      <c r="C52" s="944"/>
      <c r="D52" s="944"/>
      <c r="E52" s="944"/>
    </row>
    <row r="53" spans="2:5" x14ac:dyDescent="0.25">
      <c r="B53" s="944"/>
      <c r="C53" s="944"/>
      <c r="D53" s="944"/>
      <c r="E53" s="944"/>
    </row>
    <row r="54" spans="2:5" x14ac:dyDescent="0.25">
      <c r="B54" s="944"/>
      <c r="C54" s="944"/>
      <c r="D54" s="944"/>
      <c r="E54" s="944"/>
    </row>
    <row r="55" spans="2:5" x14ac:dyDescent="0.25">
      <c r="B55" s="123"/>
      <c r="C55" s="123"/>
      <c r="D55" s="123"/>
      <c r="E55" s="123"/>
    </row>
    <row r="56" spans="2:5" x14ac:dyDescent="0.25">
      <c r="B56" s="123"/>
      <c r="C56" s="123"/>
      <c r="D56" s="123"/>
      <c r="E56" s="123"/>
    </row>
    <row r="57" spans="2:5" x14ac:dyDescent="0.25">
      <c r="B57" s="123"/>
      <c r="C57" s="123"/>
      <c r="D57" s="123"/>
      <c r="E57" s="123"/>
    </row>
    <row r="58" spans="2:5" x14ac:dyDescent="0.25">
      <c r="B58" s="123"/>
      <c r="C58" s="123"/>
      <c r="D58" s="123"/>
      <c r="E58" s="123"/>
    </row>
    <row r="59" spans="2:5" x14ac:dyDescent="0.25">
      <c r="B59" s="123"/>
      <c r="C59" s="123"/>
      <c r="D59" s="123"/>
      <c r="E59" s="123"/>
    </row>
    <row r="60" spans="2:5" x14ac:dyDescent="0.25">
      <c r="B60" s="123"/>
      <c r="C60" s="123"/>
      <c r="D60" s="123"/>
      <c r="E60" s="123"/>
    </row>
    <row r="61" spans="2:5" x14ac:dyDescent="0.25">
      <c r="B61" s="123"/>
      <c r="C61" s="123"/>
      <c r="D61" s="123"/>
      <c r="E61" s="123"/>
    </row>
    <row r="62" spans="2:5" x14ac:dyDescent="0.25">
      <c r="B62" s="123"/>
      <c r="C62" s="123"/>
      <c r="D62" s="123"/>
      <c r="E62" s="123"/>
    </row>
    <row r="63" spans="2:5" x14ac:dyDescent="0.25">
      <c r="B63" s="123"/>
      <c r="C63" s="123"/>
      <c r="D63" s="123"/>
      <c r="E63" s="123"/>
    </row>
    <row r="64" spans="2:5" x14ac:dyDescent="0.25">
      <c r="B64" s="39"/>
      <c r="C64" s="39"/>
      <c r="D64" s="39"/>
      <c r="E64" s="40"/>
    </row>
    <row r="65" spans="2:5" x14ac:dyDescent="0.25">
      <c r="B65" s="39"/>
      <c r="C65" s="39"/>
      <c r="D65" s="39"/>
      <c r="E65" s="40"/>
    </row>
    <row r="66" spans="2:5" x14ac:dyDescent="0.25">
      <c r="B66" s="39"/>
      <c r="C66" s="39"/>
      <c r="D66" s="39"/>
      <c r="E66" s="40"/>
    </row>
    <row r="67" spans="2:5" x14ac:dyDescent="0.25">
      <c r="B67" s="947" t="s">
        <v>207</v>
      </c>
      <c r="C67" s="947"/>
      <c r="D67" s="947"/>
      <c r="E67" s="947"/>
    </row>
    <row r="68" spans="2:5" x14ac:dyDescent="0.25">
      <c r="B68" s="42"/>
      <c r="C68" s="42"/>
      <c r="D68" s="42"/>
      <c r="E68" s="59" t="s">
        <v>208</v>
      </c>
    </row>
    <row r="69" spans="2:5" x14ac:dyDescent="0.25">
      <c r="B69" s="17" t="s">
        <v>209</v>
      </c>
      <c r="C69" s="18" t="s">
        <v>210</v>
      </c>
      <c r="D69" s="18" t="s">
        <v>211</v>
      </c>
      <c r="E69" s="19" t="s">
        <v>151</v>
      </c>
    </row>
    <row r="70" spans="2:5" x14ac:dyDescent="0.25">
      <c r="B70" s="20"/>
      <c r="C70" s="21"/>
      <c r="D70" s="21"/>
      <c r="E70" s="22"/>
    </row>
    <row r="71" spans="2:5" x14ac:dyDescent="0.25">
      <c r="B71" s="43"/>
      <c r="C71" s="124"/>
      <c r="D71" s="124"/>
      <c r="E71" s="125" t="s">
        <v>212</v>
      </c>
    </row>
    <row r="72" spans="2:5" x14ac:dyDescent="0.25">
      <c r="B72" s="44"/>
      <c r="C72" s="25"/>
      <c r="D72" s="25"/>
      <c r="E72" s="26" t="s">
        <v>213</v>
      </c>
    </row>
    <row r="73" spans="2:5" x14ac:dyDescent="0.25">
      <c r="B73" s="31" t="s">
        <v>154</v>
      </c>
      <c r="C73" s="28" t="s">
        <v>154</v>
      </c>
      <c r="D73" s="28" t="s">
        <v>214</v>
      </c>
      <c r="E73" s="29" t="s">
        <v>215</v>
      </c>
    </row>
    <row r="74" spans="2:5" x14ac:dyDescent="0.25">
      <c r="B74" s="31" t="s">
        <v>154</v>
      </c>
      <c r="C74" s="36">
        <v>1</v>
      </c>
      <c r="D74" s="28" t="s">
        <v>216</v>
      </c>
      <c r="E74" s="29" t="s">
        <v>217</v>
      </c>
    </row>
    <row r="75" spans="2:5" x14ac:dyDescent="0.25">
      <c r="B75" s="31">
        <v>1</v>
      </c>
      <c r="C75" s="36">
        <v>2</v>
      </c>
      <c r="D75" s="28" t="s">
        <v>216</v>
      </c>
      <c r="E75" s="29" t="s">
        <v>218</v>
      </c>
    </row>
    <row r="76" spans="2:5" x14ac:dyDescent="0.25">
      <c r="B76" s="27">
        <v>1</v>
      </c>
      <c r="C76" s="28" t="s">
        <v>179</v>
      </c>
      <c r="D76" s="28" t="s">
        <v>168</v>
      </c>
      <c r="E76" s="29" t="s">
        <v>219</v>
      </c>
    </row>
    <row r="77" spans="2:5" x14ac:dyDescent="0.25">
      <c r="B77" s="44"/>
      <c r="C77" s="25"/>
      <c r="D77" s="25"/>
      <c r="E77" s="26" t="s">
        <v>220</v>
      </c>
    </row>
    <row r="78" spans="2:5" x14ac:dyDescent="0.25">
      <c r="B78" s="31" t="s">
        <v>157</v>
      </c>
      <c r="C78" s="28" t="s">
        <v>154</v>
      </c>
      <c r="D78" s="28" t="s">
        <v>221</v>
      </c>
      <c r="E78" s="29" t="s">
        <v>222</v>
      </c>
    </row>
    <row r="79" spans="2:5" x14ac:dyDescent="0.25">
      <c r="B79" s="31" t="s">
        <v>157</v>
      </c>
      <c r="C79" s="28" t="s">
        <v>157</v>
      </c>
      <c r="D79" s="28" t="s">
        <v>223</v>
      </c>
      <c r="E79" s="29" t="s">
        <v>224</v>
      </c>
    </row>
    <row r="80" spans="2:5" x14ac:dyDescent="0.25">
      <c r="B80" s="44"/>
      <c r="C80" s="25"/>
      <c r="D80" s="25"/>
      <c r="E80" s="26" t="s">
        <v>225</v>
      </c>
    </row>
    <row r="81" spans="2:5" x14ac:dyDescent="0.25">
      <c r="B81" s="31" t="s">
        <v>179</v>
      </c>
      <c r="C81" s="28" t="s">
        <v>154</v>
      </c>
      <c r="D81" s="28"/>
      <c r="E81" s="29" t="s">
        <v>226</v>
      </c>
    </row>
    <row r="82" spans="2:5" x14ac:dyDescent="0.25">
      <c r="B82" s="31" t="s">
        <v>179</v>
      </c>
      <c r="C82" s="28" t="s">
        <v>174</v>
      </c>
      <c r="D82" s="28" t="s">
        <v>154</v>
      </c>
      <c r="E82" s="29" t="s">
        <v>227</v>
      </c>
    </row>
    <row r="83" spans="2:5" x14ac:dyDescent="0.25">
      <c r="B83" s="44"/>
      <c r="C83" s="25"/>
      <c r="D83" s="25"/>
      <c r="E83" s="26" t="s">
        <v>173</v>
      </c>
    </row>
    <row r="84" spans="2:5" x14ac:dyDescent="0.25">
      <c r="B84" s="31" t="s">
        <v>214</v>
      </c>
      <c r="C84" s="127"/>
      <c r="D84" s="127"/>
      <c r="E84" s="126" t="s">
        <v>228</v>
      </c>
    </row>
    <row r="85" spans="2:5" x14ac:dyDescent="0.25">
      <c r="B85" s="44"/>
      <c r="C85" s="25"/>
      <c r="D85" s="25"/>
      <c r="E85" s="26" t="s">
        <v>229</v>
      </c>
    </row>
    <row r="86" spans="2:5" x14ac:dyDescent="0.25">
      <c r="B86" s="31" t="s">
        <v>170</v>
      </c>
      <c r="C86" s="127"/>
      <c r="D86" s="127"/>
      <c r="E86" s="126" t="s">
        <v>228</v>
      </c>
    </row>
    <row r="87" spans="2:5" x14ac:dyDescent="0.25">
      <c r="B87" s="44"/>
      <c r="C87" s="25"/>
      <c r="D87" s="25"/>
      <c r="E87" s="26" t="s">
        <v>230</v>
      </c>
    </row>
    <row r="88" spans="2:5" x14ac:dyDescent="0.25">
      <c r="B88" s="27">
        <v>6</v>
      </c>
      <c r="C88" s="28" t="s">
        <v>157</v>
      </c>
      <c r="D88" s="36">
        <v>3</v>
      </c>
      <c r="E88" s="29" t="s">
        <v>231</v>
      </c>
    </row>
    <row r="89" spans="2:5" x14ac:dyDescent="0.25">
      <c r="B89" s="27"/>
      <c r="C89" s="28"/>
      <c r="D89" s="36"/>
      <c r="E89" s="29"/>
    </row>
    <row r="90" spans="2:5" x14ac:dyDescent="0.25">
      <c r="B90" s="44"/>
      <c r="C90" s="124"/>
      <c r="D90" s="124"/>
      <c r="E90" s="125" t="s">
        <v>232</v>
      </c>
    </row>
    <row r="91" spans="2:5" x14ac:dyDescent="0.25">
      <c r="B91" s="44"/>
      <c r="C91" s="25"/>
      <c r="D91" s="25"/>
      <c r="E91" s="26" t="s">
        <v>233</v>
      </c>
    </row>
    <row r="92" spans="2:5" x14ac:dyDescent="0.25">
      <c r="B92" s="27">
        <v>7</v>
      </c>
      <c r="C92" s="28" t="s">
        <v>154</v>
      </c>
      <c r="D92" s="28" t="s">
        <v>196</v>
      </c>
      <c r="E92" s="29" t="s">
        <v>234</v>
      </c>
    </row>
    <row r="93" spans="2:5" x14ac:dyDescent="0.25">
      <c r="B93" s="27">
        <v>7</v>
      </c>
      <c r="C93" s="28" t="s">
        <v>157</v>
      </c>
      <c r="D93" s="36">
        <v>9</v>
      </c>
      <c r="E93" s="29" t="s">
        <v>235</v>
      </c>
    </row>
    <row r="94" spans="2:5" x14ac:dyDescent="0.25">
      <c r="B94" s="27">
        <v>7</v>
      </c>
      <c r="C94" s="28" t="s">
        <v>179</v>
      </c>
      <c r="D94" s="36">
        <v>6</v>
      </c>
      <c r="E94" s="29" t="s">
        <v>236</v>
      </c>
    </row>
    <row r="95" spans="2:5" x14ac:dyDescent="0.25">
      <c r="B95" s="44"/>
      <c r="C95" s="25"/>
      <c r="D95" s="25"/>
      <c r="E95" s="26" t="s">
        <v>186</v>
      </c>
    </row>
    <row r="96" spans="2:5" x14ac:dyDescent="0.25">
      <c r="B96" s="27" t="s">
        <v>164</v>
      </c>
      <c r="C96" s="128"/>
      <c r="D96" s="128"/>
      <c r="E96" s="126" t="s">
        <v>228</v>
      </c>
    </row>
    <row r="97" spans="2:5" x14ac:dyDescent="0.25">
      <c r="B97" s="45"/>
      <c r="C97" s="46"/>
      <c r="D97" s="46"/>
      <c r="E97" s="26" t="s">
        <v>187</v>
      </c>
    </row>
    <row r="98" spans="2:5" x14ac:dyDescent="0.25">
      <c r="B98" s="47" t="s">
        <v>166</v>
      </c>
      <c r="C98" s="30" t="s">
        <v>170</v>
      </c>
      <c r="D98" s="46"/>
      <c r="E98" s="29" t="s">
        <v>237</v>
      </c>
    </row>
    <row r="99" spans="2:5" x14ac:dyDescent="0.25">
      <c r="B99" s="47" t="s">
        <v>166</v>
      </c>
      <c r="C99" s="30" t="s">
        <v>174</v>
      </c>
      <c r="D99" s="46"/>
      <c r="E99" s="29" t="s">
        <v>238</v>
      </c>
    </row>
    <row r="100" spans="2:5" x14ac:dyDescent="0.25">
      <c r="B100" s="27">
        <v>9</v>
      </c>
      <c r="C100" s="36">
        <v>9</v>
      </c>
      <c r="D100" s="28"/>
      <c r="E100" s="721" t="s">
        <v>239</v>
      </c>
    </row>
    <row r="101" spans="2:5" x14ac:dyDescent="0.25">
      <c r="B101" s="45"/>
      <c r="C101" s="46"/>
      <c r="D101" s="46"/>
      <c r="E101" s="26" t="s">
        <v>189</v>
      </c>
    </row>
    <row r="102" spans="2:5" x14ac:dyDescent="0.25">
      <c r="B102" s="31" t="s">
        <v>168</v>
      </c>
      <c r="C102" s="36">
        <v>7</v>
      </c>
      <c r="D102" s="28"/>
      <c r="E102" s="721" t="s">
        <v>240</v>
      </c>
    </row>
    <row r="103" spans="2:5" x14ac:dyDescent="0.25">
      <c r="B103" s="45"/>
      <c r="C103" s="46"/>
      <c r="D103" s="46"/>
      <c r="E103" s="26" t="s">
        <v>241</v>
      </c>
    </row>
    <row r="104" spans="2:5" x14ac:dyDescent="0.25">
      <c r="B104" s="45">
        <v>11</v>
      </c>
      <c r="C104" s="28" t="s">
        <v>157</v>
      </c>
      <c r="D104" s="28" t="s">
        <v>203</v>
      </c>
      <c r="E104" s="29" t="s">
        <v>242</v>
      </c>
    </row>
    <row r="105" spans="2:5" x14ac:dyDescent="0.25">
      <c r="B105" s="45"/>
      <c r="C105" s="46"/>
      <c r="D105" s="46"/>
      <c r="E105" s="26" t="s">
        <v>243</v>
      </c>
    </row>
    <row r="106" spans="2:5" x14ac:dyDescent="0.25">
      <c r="B106" s="48">
        <v>12</v>
      </c>
      <c r="C106" s="34" t="s">
        <v>157</v>
      </c>
      <c r="D106" s="34" t="s">
        <v>203</v>
      </c>
      <c r="E106" s="35" t="s">
        <v>244</v>
      </c>
    </row>
    <row r="107" spans="2:5" x14ac:dyDescent="0.25">
      <c r="B107" s="49"/>
      <c r="C107" s="50"/>
      <c r="D107" s="50"/>
      <c r="E107" s="37"/>
    </row>
    <row r="108" spans="2:5" x14ac:dyDescent="0.25">
      <c r="B108" s="49"/>
      <c r="C108" s="41"/>
      <c r="D108" s="49"/>
      <c r="E108" s="37"/>
    </row>
    <row r="109" spans="2:5" x14ac:dyDescent="0.25">
      <c r="B109" s="41" t="s">
        <v>205</v>
      </c>
      <c r="C109" s="41"/>
      <c r="D109" s="49"/>
      <c r="E109" s="37"/>
    </row>
    <row r="110" spans="2:5" x14ac:dyDescent="0.25">
      <c r="B110" s="944" t="s">
        <v>245</v>
      </c>
      <c r="C110" s="944"/>
      <c r="D110" s="944"/>
      <c r="E110" s="944"/>
    </row>
    <row r="111" spans="2:5" x14ac:dyDescent="0.25">
      <c r="B111" s="944"/>
      <c r="C111" s="944"/>
      <c r="D111" s="944"/>
      <c r="E111" s="944"/>
    </row>
    <row r="112" spans="2:5" x14ac:dyDescent="0.25">
      <c r="B112" s="944"/>
      <c r="C112" s="944"/>
      <c r="D112" s="944"/>
      <c r="E112" s="944"/>
    </row>
    <row r="113" spans="2:5" ht="19.5" customHeight="1" x14ac:dyDescent="0.25">
      <c r="B113" s="944" t="s">
        <v>246</v>
      </c>
      <c r="C113" s="944"/>
      <c r="D113" s="944"/>
      <c r="E113" s="944"/>
    </row>
    <row r="114" spans="2:5" x14ac:dyDescent="0.25">
      <c r="B114" s="123"/>
      <c r="C114" s="123"/>
      <c r="D114" s="123"/>
      <c r="E114" s="123"/>
    </row>
    <row r="115" spans="2:5" x14ac:dyDescent="0.25">
      <c r="B115" s="39"/>
      <c r="C115" s="39"/>
      <c r="D115" s="39"/>
      <c r="E115" s="40"/>
    </row>
    <row r="116" spans="2:5" x14ac:dyDescent="0.25">
      <c r="B116" s="39"/>
      <c r="C116" s="39"/>
      <c r="D116" s="39"/>
      <c r="E116" s="40"/>
    </row>
    <row r="117" spans="2:5" x14ac:dyDescent="0.25">
      <c r="B117" s="948" t="s">
        <v>247</v>
      </c>
      <c r="C117" s="948"/>
      <c r="D117" s="948"/>
      <c r="E117" s="948"/>
    </row>
    <row r="118" spans="2:5" x14ac:dyDescent="0.25">
      <c r="B118" s="42"/>
      <c r="C118" s="42"/>
      <c r="D118" s="42"/>
      <c r="E118" s="59" t="s">
        <v>208</v>
      </c>
    </row>
    <row r="119" spans="2:5" x14ac:dyDescent="0.25">
      <c r="B119" s="17" t="s">
        <v>148</v>
      </c>
      <c r="C119" s="18" t="s">
        <v>149</v>
      </c>
      <c r="D119" s="18" t="s">
        <v>150</v>
      </c>
      <c r="E119" s="19" t="s">
        <v>151</v>
      </c>
    </row>
    <row r="120" spans="2:5" x14ac:dyDescent="0.25">
      <c r="B120" s="51">
        <v>5</v>
      </c>
      <c r="C120" s="52" t="s">
        <v>154</v>
      </c>
      <c r="D120" s="52">
        <v>1</v>
      </c>
      <c r="E120" s="53" t="s">
        <v>248</v>
      </c>
    </row>
    <row r="121" spans="2:5" x14ac:dyDescent="0.25">
      <c r="B121" s="27">
        <v>5</v>
      </c>
      <c r="C121" s="28">
        <v>1</v>
      </c>
      <c r="D121" s="30" t="s">
        <v>157</v>
      </c>
      <c r="E121" s="29" t="s">
        <v>249</v>
      </c>
    </row>
    <row r="122" spans="2:5" x14ac:dyDescent="0.25">
      <c r="B122" s="27">
        <v>5</v>
      </c>
      <c r="C122" s="28" t="s">
        <v>157</v>
      </c>
      <c r="D122" s="28">
        <v>1</v>
      </c>
      <c r="E122" s="29" t="s">
        <v>250</v>
      </c>
    </row>
    <row r="123" spans="2:5" x14ac:dyDescent="0.25">
      <c r="B123" s="27">
        <v>5</v>
      </c>
      <c r="C123" s="28">
        <v>2</v>
      </c>
      <c r="D123" s="30" t="s">
        <v>157</v>
      </c>
      <c r="E123" s="29" t="s">
        <v>251</v>
      </c>
    </row>
    <row r="124" spans="2:5" x14ac:dyDescent="0.25">
      <c r="B124" s="27">
        <v>5</v>
      </c>
      <c r="C124" s="28" t="s">
        <v>179</v>
      </c>
      <c r="D124" s="28">
        <v>1</v>
      </c>
      <c r="E124" s="29" t="s">
        <v>252</v>
      </c>
    </row>
    <row r="125" spans="2:5" x14ac:dyDescent="0.25">
      <c r="B125" s="27">
        <v>5</v>
      </c>
      <c r="C125" s="28">
        <v>3</v>
      </c>
      <c r="D125" s="30" t="s">
        <v>157</v>
      </c>
      <c r="E125" s="29" t="s">
        <v>253</v>
      </c>
    </row>
    <row r="126" spans="2:5" x14ac:dyDescent="0.25">
      <c r="B126" s="27">
        <v>5</v>
      </c>
      <c r="C126" s="28" t="s">
        <v>214</v>
      </c>
      <c r="D126" s="28" t="s">
        <v>154</v>
      </c>
      <c r="E126" s="29" t="s">
        <v>254</v>
      </c>
    </row>
    <row r="127" spans="2:5" x14ac:dyDescent="0.25">
      <c r="B127" s="31" t="s">
        <v>170</v>
      </c>
      <c r="C127" s="28" t="s">
        <v>170</v>
      </c>
      <c r="D127" s="28" t="s">
        <v>154</v>
      </c>
      <c r="E127" s="29" t="s">
        <v>255</v>
      </c>
    </row>
    <row r="128" spans="2:5" x14ac:dyDescent="0.25">
      <c r="B128" s="31" t="s">
        <v>170</v>
      </c>
      <c r="C128" s="28" t="s">
        <v>174</v>
      </c>
      <c r="D128" s="28" t="s">
        <v>154</v>
      </c>
      <c r="E128" s="29" t="s">
        <v>256</v>
      </c>
    </row>
    <row r="129" spans="2:5" x14ac:dyDescent="0.25">
      <c r="B129" s="31" t="s">
        <v>170</v>
      </c>
      <c r="C129" s="28" t="s">
        <v>174</v>
      </c>
      <c r="D129" s="28" t="s">
        <v>179</v>
      </c>
      <c r="E129" s="29" t="s">
        <v>257</v>
      </c>
    </row>
    <row r="130" spans="2:5" x14ac:dyDescent="0.25">
      <c r="B130" s="27"/>
      <c r="C130" s="28"/>
      <c r="D130" s="28"/>
      <c r="E130" s="29"/>
    </row>
    <row r="131" spans="2:5" x14ac:dyDescent="0.25">
      <c r="B131" s="27">
        <v>6</v>
      </c>
      <c r="C131" s="28" t="s">
        <v>154</v>
      </c>
      <c r="D131" s="28">
        <v>1</v>
      </c>
      <c r="E131" s="29" t="s">
        <v>258</v>
      </c>
    </row>
    <row r="132" spans="2:5" x14ac:dyDescent="0.25">
      <c r="B132" s="27">
        <v>6</v>
      </c>
      <c r="C132" s="28">
        <v>1</v>
      </c>
      <c r="D132" s="30" t="s">
        <v>157</v>
      </c>
      <c r="E132" s="29" t="s">
        <v>259</v>
      </c>
    </row>
    <row r="133" spans="2:5" x14ac:dyDescent="0.25">
      <c r="B133" s="27">
        <v>6</v>
      </c>
      <c r="C133" s="28" t="s">
        <v>157</v>
      </c>
      <c r="D133" s="28">
        <v>1</v>
      </c>
      <c r="E133" s="29" t="s">
        <v>260</v>
      </c>
    </row>
    <row r="134" spans="2:5" x14ac:dyDescent="0.25">
      <c r="B134" s="27">
        <v>6</v>
      </c>
      <c r="C134" s="28">
        <v>2</v>
      </c>
      <c r="D134" s="30" t="s">
        <v>157</v>
      </c>
      <c r="E134" s="29" t="s">
        <v>261</v>
      </c>
    </row>
    <row r="135" spans="2:5" x14ac:dyDescent="0.25">
      <c r="B135" s="27">
        <v>6</v>
      </c>
      <c r="C135" s="28" t="s">
        <v>179</v>
      </c>
      <c r="D135" s="28">
        <v>1</v>
      </c>
      <c r="E135" s="29" t="s">
        <v>262</v>
      </c>
    </row>
    <row r="136" spans="2:5" x14ac:dyDescent="0.25">
      <c r="B136" s="27">
        <v>6</v>
      </c>
      <c r="C136" s="28" t="s">
        <v>179</v>
      </c>
      <c r="D136" s="30" t="s">
        <v>162</v>
      </c>
      <c r="E136" s="29" t="s">
        <v>263</v>
      </c>
    </row>
    <row r="137" spans="2:5" x14ac:dyDescent="0.25">
      <c r="B137" s="27">
        <v>6</v>
      </c>
      <c r="C137" s="28" t="s">
        <v>214</v>
      </c>
      <c r="D137" s="28">
        <v>1</v>
      </c>
      <c r="E137" s="29" t="s">
        <v>264</v>
      </c>
    </row>
    <row r="138" spans="2:5" x14ac:dyDescent="0.25">
      <c r="B138" s="27">
        <v>6</v>
      </c>
      <c r="C138" s="28">
        <v>4</v>
      </c>
      <c r="D138" s="30" t="s">
        <v>157</v>
      </c>
      <c r="E138" s="29" t="s">
        <v>265</v>
      </c>
    </row>
    <row r="139" spans="2:5" x14ac:dyDescent="0.25">
      <c r="B139" s="27">
        <v>6</v>
      </c>
      <c r="C139" s="28" t="s">
        <v>170</v>
      </c>
      <c r="D139" s="28">
        <v>1</v>
      </c>
      <c r="E139" s="29" t="s">
        <v>266</v>
      </c>
    </row>
    <row r="140" spans="2:5" x14ac:dyDescent="0.25">
      <c r="B140" s="27">
        <v>6</v>
      </c>
      <c r="C140" s="28">
        <v>5</v>
      </c>
      <c r="D140" s="30" t="s">
        <v>157</v>
      </c>
      <c r="E140" s="29" t="s">
        <v>267</v>
      </c>
    </row>
    <row r="141" spans="2:5" x14ac:dyDescent="0.25">
      <c r="B141" s="27">
        <v>6</v>
      </c>
      <c r="C141" s="28">
        <v>5</v>
      </c>
      <c r="D141" s="28" t="s">
        <v>179</v>
      </c>
      <c r="E141" s="29" t="s">
        <v>268</v>
      </c>
    </row>
    <row r="142" spans="2:5" x14ac:dyDescent="0.25">
      <c r="B142" s="27">
        <v>6</v>
      </c>
      <c r="C142" s="28" t="s">
        <v>174</v>
      </c>
      <c r="D142" s="30" t="s">
        <v>214</v>
      </c>
      <c r="E142" s="29" t="s">
        <v>269</v>
      </c>
    </row>
    <row r="143" spans="2:5" x14ac:dyDescent="0.25">
      <c r="B143" s="27">
        <v>6</v>
      </c>
      <c r="C143" s="28" t="s">
        <v>162</v>
      </c>
      <c r="D143" s="28">
        <v>1</v>
      </c>
      <c r="E143" s="29" t="s">
        <v>270</v>
      </c>
    </row>
    <row r="144" spans="2:5" x14ac:dyDescent="0.25">
      <c r="B144" s="27">
        <v>6</v>
      </c>
      <c r="C144" s="28" t="s">
        <v>164</v>
      </c>
      <c r="D144" s="30" t="s">
        <v>154</v>
      </c>
      <c r="E144" s="29" t="s">
        <v>271</v>
      </c>
    </row>
    <row r="145" spans="2:5" x14ac:dyDescent="0.25">
      <c r="B145" s="27">
        <v>6</v>
      </c>
      <c r="C145" s="28">
        <v>9</v>
      </c>
      <c r="D145" s="28" t="s">
        <v>154</v>
      </c>
      <c r="E145" s="29" t="s">
        <v>272</v>
      </c>
    </row>
    <row r="146" spans="2:5" x14ac:dyDescent="0.25">
      <c r="B146" s="27">
        <v>6</v>
      </c>
      <c r="C146" s="28">
        <v>9</v>
      </c>
      <c r="D146" s="30" t="s">
        <v>170</v>
      </c>
      <c r="E146" s="29" t="s">
        <v>273</v>
      </c>
    </row>
    <row r="147" spans="2:5" x14ac:dyDescent="0.25">
      <c r="B147" s="31" t="s">
        <v>164</v>
      </c>
      <c r="C147" s="28" t="s">
        <v>157</v>
      </c>
      <c r="D147" s="28">
        <v>1</v>
      </c>
      <c r="E147" s="29" t="s">
        <v>274</v>
      </c>
    </row>
    <row r="148" spans="2:5" x14ac:dyDescent="0.25">
      <c r="B148" s="31" t="s">
        <v>164</v>
      </c>
      <c r="C148" s="28" t="s">
        <v>157</v>
      </c>
      <c r="D148" s="28" t="s">
        <v>157</v>
      </c>
      <c r="E148" s="29" t="s">
        <v>275</v>
      </c>
    </row>
    <row r="149" spans="2:5" x14ac:dyDescent="0.25">
      <c r="B149" s="31" t="s">
        <v>164</v>
      </c>
      <c r="C149" s="28" t="s">
        <v>157</v>
      </c>
      <c r="D149" s="28" t="s">
        <v>179</v>
      </c>
      <c r="E149" s="29" t="s">
        <v>276</v>
      </c>
    </row>
    <row r="150" spans="2:5" x14ac:dyDescent="0.25">
      <c r="B150" s="31" t="s">
        <v>164</v>
      </c>
      <c r="C150" s="28" t="s">
        <v>157</v>
      </c>
      <c r="D150" s="28" t="s">
        <v>214</v>
      </c>
      <c r="E150" s="29" t="s">
        <v>277</v>
      </c>
    </row>
    <row r="151" spans="2:5" x14ac:dyDescent="0.25">
      <c r="B151" s="31" t="s">
        <v>164</v>
      </c>
      <c r="C151" s="28" t="s">
        <v>157</v>
      </c>
      <c r="D151" s="28" t="s">
        <v>170</v>
      </c>
      <c r="E151" s="29" t="s">
        <v>278</v>
      </c>
    </row>
    <row r="152" spans="2:5" x14ac:dyDescent="0.25">
      <c r="B152" s="31" t="s">
        <v>164</v>
      </c>
      <c r="C152" s="28" t="s">
        <v>157</v>
      </c>
      <c r="D152" s="28" t="s">
        <v>174</v>
      </c>
      <c r="E152" s="29" t="s">
        <v>279</v>
      </c>
    </row>
    <row r="153" spans="2:5" x14ac:dyDescent="0.25">
      <c r="B153" s="31" t="s">
        <v>164</v>
      </c>
      <c r="C153" s="28" t="s">
        <v>157</v>
      </c>
      <c r="D153" s="28" t="s">
        <v>162</v>
      </c>
      <c r="E153" s="29" t="s">
        <v>280</v>
      </c>
    </row>
    <row r="154" spans="2:5" x14ac:dyDescent="0.25">
      <c r="B154" s="31" t="s">
        <v>164</v>
      </c>
      <c r="C154" s="28" t="s">
        <v>157</v>
      </c>
      <c r="D154" s="28" t="s">
        <v>164</v>
      </c>
      <c r="E154" s="29" t="s">
        <v>281</v>
      </c>
    </row>
    <row r="155" spans="2:5" x14ac:dyDescent="0.25">
      <c r="B155" s="31" t="s">
        <v>164</v>
      </c>
      <c r="C155" s="28" t="s">
        <v>157</v>
      </c>
      <c r="D155" s="28" t="s">
        <v>166</v>
      </c>
      <c r="E155" s="29" t="s">
        <v>282</v>
      </c>
    </row>
    <row r="156" spans="2:5" x14ac:dyDescent="0.25">
      <c r="B156" s="31" t="s">
        <v>164</v>
      </c>
      <c r="C156" s="28" t="s">
        <v>157</v>
      </c>
      <c r="D156" s="28" t="s">
        <v>168</v>
      </c>
      <c r="E156" s="29" t="s">
        <v>283</v>
      </c>
    </row>
    <row r="157" spans="2:5" x14ac:dyDescent="0.25">
      <c r="B157" s="31" t="s">
        <v>164</v>
      </c>
      <c r="C157" s="28" t="s">
        <v>157</v>
      </c>
      <c r="D157" s="28" t="s">
        <v>171</v>
      </c>
      <c r="E157" s="29" t="s">
        <v>284</v>
      </c>
    </row>
    <row r="158" spans="2:5" x14ac:dyDescent="0.25">
      <c r="B158" s="27" t="s">
        <v>168</v>
      </c>
      <c r="C158" s="28" t="s">
        <v>154</v>
      </c>
      <c r="D158" s="28">
        <v>1</v>
      </c>
      <c r="E158" s="29" t="s">
        <v>285</v>
      </c>
    </row>
    <row r="159" spans="2:5" x14ac:dyDescent="0.25">
      <c r="B159" s="27" t="s">
        <v>168</v>
      </c>
      <c r="C159" s="28">
        <v>1</v>
      </c>
      <c r="D159" s="30" t="s">
        <v>157</v>
      </c>
      <c r="E159" s="29" t="s">
        <v>286</v>
      </c>
    </row>
    <row r="160" spans="2:5" x14ac:dyDescent="0.25">
      <c r="B160" s="27" t="s">
        <v>168</v>
      </c>
      <c r="C160" s="28" t="s">
        <v>157</v>
      </c>
      <c r="D160" s="28">
        <v>1</v>
      </c>
      <c r="E160" s="29" t="s">
        <v>287</v>
      </c>
    </row>
    <row r="161" spans="2:5" x14ac:dyDescent="0.25">
      <c r="B161" s="27" t="s">
        <v>168</v>
      </c>
      <c r="C161" s="28">
        <v>2</v>
      </c>
      <c r="D161" s="30" t="s">
        <v>157</v>
      </c>
      <c r="E161" s="29" t="s">
        <v>288</v>
      </c>
    </row>
    <row r="162" spans="2:5" x14ac:dyDescent="0.25">
      <c r="B162" s="27" t="s">
        <v>168</v>
      </c>
      <c r="C162" s="28" t="s">
        <v>179</v>
      </c>
      <c r="D162" s="28">
        <v>1</v>
      </c>
      <c r="E162" s="29" t="s">
        <v>289</v>
      </c>
    </row>
    <row r="163" spans="2:5" x14ac:dyDescent="0.25">
      <c r="B163" s="27" t="s">
        <v>168</v>
      </c>
      <c r="C163" s="28">
        <v>3</v>
      </c>
      <c r="D163" s="30" t="s">
        <v>164</v>
      </c>
      <c r="E163" s="29" t="s">
        <v>290</v>
      </c>
    </row>
    <row r="164" spans="2:5" x14ac:dyDescent="0.25">
      <c r="B164" s="27" t="s">
        <v>168</v>
      </c>
      <c r="C164" s="28" t="s">
        <v>214</v>
      </c>
      <c r="D164" s="28">
        <v>1</v>
      </c>
      <c r="E164" s="29" t="s">
        <v>291</v>
      </c>
    </row>
    <row r="165" spans="2:5" x14ac:dyDescent="0.25">
      <c r="B165" s="27" t="s">
        <v>168</v>
      </c>
      <c r="C165" s="28">
        <v>4</v>
      </c>
      <c r="D165" s="30" t="s">
        <v>157</v>
      </c>
      <c r="E165" s="29" t="s">
        <v>292</v>
      </c>
    </row>
    <row r="166" spans="2:5" x14ac:dyDescent="0.25">
      <c r="B166" s="27" t="s">
        <v>168</v>
      </c>
      <c r="C166" s="28" t="s">
        <v>170</v>
      </c>
      <c r="D166" s="28">
        <v>1</v>
      </c>
      <c r="E166" s="29" t="s">
        <v>293</v>
      </c>
    </row>
    <row r="167" spans="2:5" x14ac:dyDescent="0.25">
      <c r="B167" s="27" t="s">
        <v>168</v>
      </c>
      <c r="C167" s="28">
        <v>5</v>
      </c>
      <c r="D167" s="30" t="s">
        <v>157</v>
      </c>
      <c r="E167" s="29" t="s">
        <v>294</v>
      </c>
    </row>
    <row r="168" spans="2:5" x14ac:dyDescent="0.25">
      <c r="B168" s="27" t="s">
        <v>168</v>
      </c>
      <c r="C168" s="28">
        <v>5</v>
      </c>
      <c r="D168" s="28" t="s">
        <v>179</v>
      </c>
      <c r="E168" s="29" t="s">
        <v>295</v>
      </c>
    </row>
    <row r="169" spans="2:5" x14ac:dyDescent="0.25">
      <c r="B169" s="27" t="s">
        <v>168</v>
      </c>
      <c r="C169" s="28" t="s">
        <v>174</v>
      </c>
      <c r="D169" s="30" t="s">
        <v>170</v>
      </c>
      <c r="E169" s="29" t="s">
        <v>296</v>
      </c>
    </row>
    <row r="170" spans="2:5" x14ac:dyDescent="0.25">
      <c r="B170" s="27" t="s">
        <v>168</v>
      </c>
      <c r="C170" s="28" t="s">
        <v>162</v>
      </c>
      <c r="D170" s="28">
        <v>1</v>
      </c>
      <c r="E170" s="29" t="s">
        <v>297</v>
      </c>
    </row>
    <row r="171" spans="2:5" x14ac:dyDescent="0.25">
      <c r="B171" s="27" t="s">
        <v>168</v>
      </c>
      <c r="C171" s="28" t="s">
        <v>164</v>
      </c>
      <c r="D171" s="30" t="s">
        <v>154</v>
      </c>
      <c r="E171" s="29" t="s">
        <v>298</v>
      </c>
    </row>
    <row r="172" spans="2:5" x14ac:dyDescent="0.25">
      <c r="B172" s="27" t="s">
        <v>168</v>
      </c>
      <c r="C172" s="28" t="s">
        <v>166</v>
      </c>
      <c r="D172" s="28">
        <v>1</v>
      </c>
      <c r="E172" s="29" t="s">
        <v>299</v>
      </c>
    </row>
    <row r="173" spans="2:5" x14ac:dyDescent="0.25">
      <c r="B173" s="54" t="s">
        <v>168</v>
      </c>
      <c r="C173" s="34">
        <v>9</v>
      </c>
      <c r="D173" s="55" t="s">
        <v>214</v>
      </c>
      <c r="E173" s="35" t="s">
        <v>300</v>
      </c>
    </row>
    <row r="174" spans="2:5" x14ac:dyDescent="0.25">
      <c r="B174" s="36"/>
      <c r="C174" s="28"/>
      <c r="D174" s="30"/>
      <c r="E174" s="37"/>
    </row>
    <row r="175" spans="2:5" x14ac:dyDescent="0.25">
      <c r="B175" s="36"/>
      <c r="C175" s="28"/>
      <c r="D175" s="30"/>
      <c r="E175" s="37"/>
    </row>
    <row r="176" spans="2:5" x14ac:dyDescent="0.25">
      <c r="B176" s="36"/>
      <c r="C176" s="28"/>
      <c r="D176" s="30"/>
      <c r="E176" s="37"/>
    </row>
    <row r="177" spans="2:5" x14ac:dyDescent="0.25">
      <c r="B177" s="36"/>
      <c r="C177" s="28"/>
      <c r="D177" s="30"/>
      <c r="E177" s="37"/>
    </row>
    <row r="178" spans="2:5" x14ac:dyDescent="0.25">
      <c r="B178" s="36"/>
      <c r="C178" s="28"/>
      <c r="D178" s="30"/>
      <c r="E178" s="37"/>
    </row>
    <row r="179" spans="2:5" x14ac:dyDescent="0.25">
      <c r="B179" s="36"/>
      <c r="C179" s="28"/>
      <c r="D179" s="30"/>
      <c r="E179" s="37"/>
    </row>
    <row r="180" spans="2:5" x14ac:dyDescent="0.25">
      <c r="B180" s="36"/>
      <c r="C180" s="28"/>
      <c r="D180" s="30"/>
      <c r="E180" s="37"/>
    </row>
    <row r="181" spans="2:5" x14ac:dyDescent="0.25">
      <c r="B181" s="56"/>
      <c r="C181" s="52"/>
      <c r="D181" s="57"/>
      <c r="E181" s="58" t="s">
        <v>301</v>
      </c>
    </row>
    <row r="182" spans="2:5" x14ac:dyDescent="0.25">
      <c r="B182" s="38"/>
      <c r="C182" s="38"/>
      <c r="D182" s="38"/>
      <c r="E182" s="37"/>
    </row>
    <row r="183" spans="2:5" x14ac:dyDescent="0.25">
      <c r="B183" s="948" t="s">
        <v>247</v>
      </c>
      <c r="C183" s="948"/>
      <c r="D183" s="948"/>
      <c r="E183" s="948"/>
    </row>
    <row r="184" spans="2:5" x14ac:dyDescent="0.25">
      <c r="B184" s="42"/>
      <c r="C184" s="42"/>
      <c r="D184" s="42"/>
      <c r="E184" s="59" t="s">
        <v>208</v>
      </c>
    </row>
    <row r="185" spans="2:5" x14ac:dyDescent="0.25">
      <c r="B185" s="17" t="s">
        <v>148</v>
      </c>
      <c r="C185" s="18" t="s">
        <v>149</v>
      </c>
      <c r="D185" s="18" t="s">
        <v>150</v>
      </c>
      <c r="E185" s="19" t="s">
        <v>151</v>
      </c>
    </row>
    <row r="186" spans="2:5" x14ac:dyDescent="0.25">
      <c r="B186" s="47" t="s">
        <v>166</v>
      </c>
      <c r="C186" s="30" t="s">
        <v>214</v>
      </c>
      <c r="D186" s="38"/>
      <c r="E186" s="29" t="s">
        <v>302</v>
      </c>
    </row>
    <row r="187" spans="2:5" x14ac:dyDescent="0.25">
      <c r="B187" s="47" t="s">
        <v>171</v>
      </c>
      <c r="C187" s="30" t="s">
        <v>171</v>
      </c>
      <c r="D187" s="38"/>
      <c r="E187" s="29" t="s">
        <v>303</v>
      </c>
    </row>
    <row r="188" spans="2:5" x14ac:dyDescent="0.25">
      <c r="B188" s="47" t="s">
        <v>190</v>
      </c>
      <c r="C188" s="30" t="s">
        <v>162</v>
      </c>
      <c r="D188" s="38"/>
      <c r="E188" s="29" t="s">
        <v>304</v>
      </c>
    </row>
    <row r="189" spans="2:5" x14ac:dyDescent="0.25">
      <c r="B189" s="47"/>
      <c r="C189" s="30"/>
      <c r="D189" s="28">
        <v>1</v>
      </c>
      <c r="E189" s="29" t="s">
        <v>305</v>
      </c>
    </row>
    <row r="190" spans="2:5" x14ac:dyDescent="0.25">
      <c r="B190" s="47"/>
      <c r="C190" s="30"/>
      <c r="D190" s="30" t="s">
        <v>157</v>
      </c>
      <c r="E190" s="29" t="s">
        <v>306</v>
      </c>
    </row>
    <row r="191" spans="2:5" x14ac:dyDescent="0.25">
      <c r="B191" s="47"/>
      <c r="C191" s="30"/>
      <c r="D191" s="28">
        <v>3</v>
      </c>
      <c r="E191" s="29" t="s">
        <v>307</v>
      </c>
    </row>
    <row r="192" spans="2:5" x14ac:dyDescent="0.25">
      <c r="B192" s="47"/>
      <c r="C192" s="30"/>
      <c r="D192" s="30" t="s">
        <v>214</v>
      </c>
      <c r="E192" s="29" t="s">
        <v>308</v>
      </c>
    </row>
    <row r="193" spans="2:5" x14ac:dyDescent="0.25">
      <c r="B193" s="47"/>
      <c r="C193" s="30"/>
      <c r="D193" s="28">
        <v>5</v>
      </c>
      <c r="E193" s="29" t="s">
        <v>309</v>
      </c>
    </row>
    <row r="194" spans="2:5" x14ac:dyDescent="0.25">
      <c r="B194" s="47"/>
      <c r="C194" s="30"/>
      <c r="D194" s="30" t="s">
        <v>174</v>
      </c>
      <c r="E194" s="29" t="s">
        <v>310</v>
      </c>
    </row>
    <row r="195" spans="2:5" x14ac:dyDescent="0.25">
      <c r="B195" s="47"/>
      <c r="C195" s="30"/>
      <c r="D195" s="28">
        <v>7</v>
      </c>
      <c r="E195" s="29" t="s">
        <v>311</v>
      </c>
    </row>
    <row r="196" spans="2:5" x14ac:dyDescent="0.25">
      <c r="B196" s="47"/>
      <c r="C196" s="30"/>
      <c r="D196" s="30" t="s">
        <v>164</v>
      </c>
      <c r="E196" s="29" t="s">
        <v>312</v>
      </c>
    </row>
    <row r="197" spans="2:5" x14ac:dyDescent="0.25">
      <c r="B197" s="47"/>
      <c r="C197" s="30"/>
      <c r="D197" s="28">
        <v>9</v>
      </c>
      <c r="E197" s="29" t="s">
        <v>313</v>
      </c>
    </row>
    <row r="198" spans="2:5" x14ac:dyDescent="0.25">
      <c r="B198" s="47"/>
      <c r="C198" s="30"/>
      <c r="D198" s="30" t="s">
        <v>168</v>
      </c>
      <c r="E198" s="29" t="s">
        <v>314</v>
      </c>
    </row>
    <row r="199" spans="2:5" x14ac:dyDescent="0.25">
      <c r="B199" s="47"/>
      <c r="C199" s="30"/>
      <c r="D199" s="28" t="s">
        <v>171</v>
      </c>
      <c r="E199" s="29" t="s">
        <v>315</v>
      </c>
    </row>
    <row r="200" spans="2:5" x14ac:dyDescent="0.25">
      <c r="B200" s="60"/>
      <c r="C200" s="55"/>
      <c r="D200" s="55" t="s">
        <v>190</v>
      </c>
      <c r="E200" s="35" t="s">
        <v>316</v>
      </c>
    </row>
    <row r="201" spans="2:5" x14ac:dyDescent="0.25">
      <c r="B201" s="39"/>
      <c r="C201" s="39"/>
      <c r="D201" s="39"/>
      <c r="E201" s="58"/>
    </row>
    <row r="202" spans="2:5" x14ac:dyDescent="0.25">
      <c r="B202" s="948" t="s">
        <v>317</v>
      </c>
      <c r="C202" s="948"/>
      <c r="D202" s="948"/>
      <c r="E202" s="948"/>
    </row>
    <row r="203" spans="2:5" x14ac:dyDescent="0.25">
      <c r="B203" s="72"/>
      <c r="C203" s="72"/>
      <c r="D203" s="72"/>
      <c r="E203" s="59"/>
    </row>
    <row r="204" spans="2:5" x14ac:dyDescent="0.25">
      <c r="B204" s="17" t="s">
        <v>209</v>
      </c>
      <c r="C204" s="18" t="s">
        <v>210</v>
      </c>
      <c r="D204" s="18" t="s">
        <v>211</v>
      </c>
      <c r="E204" s="19" t="s">
        <v>151</v>
      </c>
    </row>
    <row r="205" spans="2:5" x14ac:dyDescent="0.25">
      <c r="B205" s="62" t="s">
        <v>214</v>
      </c>
      <c r="C205" s="63" t="s">
        <v>154</v>
      </c>
      <c r="D205" s="63" t="s">
        <v>154</v>
      </c>
      <c r="E205" s="53" t="s">
        <v>318</v>
      </c>
    </row>
    <row r="206" spans="2:5" x14ac:dyDescent="0.25">
      <c r="B206" s="45" t="s">
        <v>214</v>
      </c>
      <c r="C206" s="38" t="s">
        <v>154</v>
      </c>
      <c r="D206" s="38" t="s">
        <v>157</v>
      </c>
      <c r="E206" s="29" t="s">
        <v>319</v>
      </c>
    </row>
    <row r="207" spans="2:5" x14ac:dyDescent="0.25">
      <c r="B207" s="45" t="s">
        <v>214</v>
      </c>
      <c r="C207" s="38" t="s">
        <v>157</v>
      </c>
      <c r="D207" s="38" t="s">
        <v>154</v>
      </c>
      <c r="E207" s="29" t="s">
        <v>260</v>
      </c>
    </row>
    <row r="208" spans="2:5" x14ac:dyDescent="0.25">
      <c r="B208" s="45" t="s">
        <v>214</v>
      </c>
      <c r="C208" s="38" t="s">
        <v>157</v>
      </c>
      <c r="D208" s="38" t="s">
        <v>157</v>
      </c>
      <c r="E208" s="29" t="s">
        <v>261</v>
      </c>
    </row>
    <row r="209" spans="2:5" x14ac:dyDescent="0.25">
      <c r="B209" s="45" t="s">
        <v>214</v>
      </c>
      <c r="C209" s="38" t="s">
        <v>179</v>
      </c>
      <c r="D209" s="38" t="s">
        <v>154</v>
      </c>
      <c r="E209" s="29" t="s">
        <v>262</v>
      </c>
    </row>
    <row r="210" spans="2:5" x14ac:dyDescent="0.25">
      <c r="B210" s="45" t="s">
        <v>214</v>
      </c>
      <c r="C210" s="38" t="s">
        <v>179</v>
      </c>
      <c r="D210" s="38" t="s">
        <v>170</v>
      </c>
      <c r="E210" s="29" t="s">
        <v>263</v>
      </c>
    </row>
    <row r="211" spans="2:5" x14ac:dyDescent="0.25">
      <c r="B211" s="45" t="s">
        <v>214</v>
      </c>
      <c r="C211" s="38" t="s">
        <v>214</v>
      </c>
      <c r="D211" s="38" t="s">
        <v>154</v>
      </c>
      <c r="E211" s="29" t="s">
        <v>264</v>
      </c>
    </row>
    <row r="212" spans="2:5" x14ac:dyDescent="0.25">
      <c r="B212" s="45" t="s">
        <v>214</v>
      </c>
      <c r="C212" s="38" t="s">
        <v>214</v>
      </c>
      <c r="D212" s="38" t="s">
        <v>157</v>
      </c>
      <c r="E212" s="29" t="s">
        <v>265</v>
      </c>
    </row>
    <row r="213" spans="2:5" x14ac:dyDescent="0.25">
      <c r="B213" s="45" t="s">
        <v>214</v>
      </c>
      <c r="C213" s="38" t="s">
        <v>170</v>
      </c>
      <c r="D213" s="38" t="s">
        <v>154</v>
      </c>
      <c r="E213" s="29" t="s">
        <v>266</v>
      </c>
    </row>
    <row r="214" spans="2:5" x14ac:dyDescent="0.25">
      <c r="B214" s="45" t="s">
        <v>214</v>
      </c>
      <c r="C214" s="38" t="s">
        <v>170</v>
      </c>
      <c r="D214" s="38" t="s">
        <v>157</v>
      </c>
      <c r="E214" s="29" t="s">
        <v>267</v>
      </c>
    </row>
    <row r="215" spans="2:5" x14ac:dyDescent="0.25">
      <c r="B215" s="45" t="s">
        <v>214</v>
      </c>
      <c r="C215" s="38" t="s">
        <v>170</v>
      </c>
      <c r="D215" s="38" t="s">
        <v>179</v>
      </c>
      <c r="E215" s="29" t="s">
        <v>320</v>
      </c>
    </row>
    <row r="216" spans="2:5" x14ac:dyDescent="0.25">
      <c r="B216" s="45" t="s">
        <v>214</v>
      </c>
      <c r="C216" s="38" t="s">
        <v>174</v>
      </c>
      <c r="D216" s="38" t="s">
        <v>203</v>
      </c>
      <c r="E216" s="29" t="s">
        <v>321</v>
      </c>
    </row>
    <row r="217" spans="2:5" x14ac:dyDescent="0.25">
      <c r="B217" s="45" t="s">
        <v>214</v>
      </c>
      <c r="C217" s="38" t="s">
        <v>162</v>
      </c>
      <c r="D217" s="38" t="s">
        <v>154</v>
      </c>
      <c r="E217" s="29" t="s">
        <v>322</v>
      </c>
    </row>
    <row r="218" spans="2:5" x14ac:dyDescent="0.25">
      <c r="B218" s="45" t="s">
        <v>214</v>
      </c>
      <c r="C218" s="38" t="s">
        <v>164</v>
      </c>
      <c r="D218" s="38" t="s">
        <v>157</v>
      </c>
      <c r="E218" s="29" t="s">
        <v>323</v>
      </c>
    </row>
    <row r="219" spans="2:5" x14ac:dyDescent="0.25">
      <c r="B219" s="45" t="s">
        <v>214</v>
      </c>
      <c r="C219" s="38" t="s">
        <v>166</v>
      </c>
      <c r="D219" s="38" t="s">
        <v>154</v>
      </c>
      <c r="E219" s="29" t="s">
        <v>272</v>
      </c>
    </row>
    <row r="220" spans="2:5" x14ac:dyDescent="0.25">
      <c r="B220" s="45" t="s">
        <v>214</v>
      </c>
      <c r="C220" s="38" t="s">
        <v>166</v>
      </c>
      <c r="D220" s="38" t="s">
        <v>179</v>
      </c>
      <c r="E220" s="29" t="s">
        <v>273</v>
      </c>
    </row>
    <row r="221" spans="2:5" x14ac:dyDescent="0.25">
      <c r="B221" s="47" t="s">
        <v>170</v>
      </c>
      <c r="C221" s="30" t="s">
        <v>154</v>
      </c>
      <c r="D221" s="30" t="s">
        <v>154</v>
      </c>
      <c r="E221" s="29" t="s">
        <v>324</v>
      </c>
    </row>
    <row r="222" spans="2:5" x14ac:dyDescent="0.25">
      <c r="B222" s="47" t="s">
        <v>170</v>
      </c>
      <c r="C222" s="30" t="s">
        <v>154</v>
      </c>
      <c r="D222" s="30" t="s">
        <v>179</v>
      </c>
      <c r="E222" s="29" t="s">
        <v>325</v>
      </c>
    </row>
    <row r="223" spans="2:5" x14ac:dyDescent="0.25">
      <c r="B223" s="47" t="s">
        <v>170</v>
      </c>
      <c r="C223" s="30" t="s">
        <v>157</v>
      </c>
      <c r="D223" s="30" t="s">
        <v>154</v>
      </c>
      <c r="E223" s="29" t="s">
        <v>326</v>
      </c>
    </row>
    <row r="224" spans="2:5" x14ac:dyDescent="0.25">
      <c r="B224" s="47" t="s">
        <v>170</v>
      </c>
      <c r="C224" s="30" t="s">
        <v>157</v>
      </c>
      <c r="D224" s="30" t="s">
        <v>179</v>
      </c>
      <c r="E224" s="29" t="s">
        <v>327</v>
      </c>
    </row>
    <row r="225" spans="2:5" x14ac:dyDescent="0.25">
      <c r="B225" s="47" t="s">
        <v>170</v>
      </c>
      <c r="C225" s="30" t="s">
        <v>179</v>
      </c>
      <c r="D225" s="30" t="s">
        <v>154</v>
      </c>
      <c r="E225" s="29" t="s">
        <v>328</v>
      </c>
    </row>
    <row r="226" spans="2:5" x14ac:dyDescent="0.25">
      <c r="B226" s="47" t="s">
        <v>170</v>
      </c>
      <c r="C226" s="30" t="s">
        <v>179</v>
      </c>
      <c r="D226" s="30" t="s">
        <v>179</v>
      </c>
      <c r="E226" s="29" t="s">
        <v>329</v>
      </c>
    </row>
    <row r="227" spans="2:5" x14ac:dyDescent="0.25">
      <c r="B227" s="47" t="s">
        <v>170</v>
      </c>
      <c r="C227" s="30" t="s">
        <v>214</v>
      </c>
      <c r="D227" s="30" t="s">
        <v>154</v>
      </c>
      <c r="E227" s="29" t="s">
        <v>330</v>
      </c>
    </row>
    <row r="228" spans="2:5" x14ac:dyDescent="0.25">
      <c r="B228" s="47" t="s">
        <v>170</v>
      </c>
      <c r="C228" s="30" t="s">
        <v>214</v>
      </c>
      <c r="D228" s="30" t="s">
        <v>179</v>
      </c>
      <c r="E228" s="29" t="s">
        <v>331</v>
      </c>
    </row>
    <row r="229" spans="2:5" x14ac:dyDescent="0.25">
      <c r="B229" s="47" t="s">
        <v>170</v>
      </c>
      <c r="C229" s="30" t="s">
        <v>170</v>
      </c>
      <c r="D229" s="30" t="s">
        <v>154</v>
      </c>
      <c r="E229" s="29" t="s">
        <v>332</v>
      </c>
    </row>
    <row r="230" spans="2:5" x14ac:dyDescent="0.25">
      <c r="B230" s="47" t="s">
        <v>170</v>
      </c>
      <c r="C230" s="30" t="s">
        <v>170</v>
      </c>
      <c r="D230" s="30" t="s">
        <v>179</v>
      </c>
      <c r="E230" s="29" t="s">
        <v>333</v>
      </c>
    </row>
    <row r="231" spans="2:5" x14ac:dyDescent="0.25">
      <c r="B231" s="47" t="s">
        <v>170</v>
      </c>
      <c r="C231" s="30" t="s">
        <v>170</v>
      </c>
      <c r="D231" s="30" t="s">
        <v>170</v>
      </c>
      <c r="E231" s="29" t="s">
        <v>334</v>
      </c>
    </row>
    <row r="232" spans="2:5" x14ac:dyDescent="0.25">
      <c r="B232" s="47" t="s">
        <v>170</v>
      </c>
      <c r="C232" s="30" t="s">
        <v>174</v>
      </c>
      <c r="D232" s="30" t="s">
        <v>203</v>
      </c>
      <c r="E232" s="29" t="s">
        <v>335</v>
      </c>
    </row>
    <row r="233" spans="2:5" x14ac:dyDescent="0.25">
      <c r="B233" s="47" t="s">
        <v>170</v>
      </c>
      <c r="C233" s="30" t="s">
        <v>162</v>
      </c>
      <c r="D233" s="30" t="s">
        <v>154</v>
      </c>
      <c r="E233" s="29" t="s">
        <v>336</v>
      </c>
    </row>
    <row r="234" spans="2:5" x14ac:dyDescent="0.25">
      <c r="B234" s="47" t="s">
        <v>170</v>
      </c>
      <c r="C234" s="30" t="s">
        <v>164</v>
      </c>
      <c r="D234" s="30" t="s">
        <v>179</v>
      </c>
      <c r="E234" s="29" t="s">
        <v>337</v>
      </c>
    </row>
    <row r="235" spans="2:5" x14ac:dyDescent="0.25">
      <c r="B235" s="47" t="s">
        <v>164</v>
      </c>
      <c r="C235" s="38" t="s">
        <v>154</v>
      </c>
      <c r="D235" s="38" t="s">
        <v>154</v>
      </c>
      <c r="E235" s="29" t="s">
        <v>338</v>
      </c>
    </row>
    <row r="236" spans="2:5" x14ac:dyDescent="0.25">
      <c r="B236" s="47" t="s">
        <v>164</v>
      </c>
      <c r="C236" s="38" t="s">
        <v>154</v>
      </c>
      <c r="D236" s="38" t="s">
        <v>157</v>
      </c>
      <c r="E236" s="29" t="s">
        <v>339</v>
      </c>
    </row>
    <row r="237" spans="2:5" x14ac:dyDescent="0.25">
      <c r="B237" s="47" t="s">
        <v>164</v>
      </c>
      <c r="C237" s="38" t="s">
        <v>157</v>
      </c>
      <c r="D237" s="38" t="s">
        <v>154</v>
      </c>
      <c r="E237" s="29" t="s">
        <v>340</v>
      </c>
    </row>
    <row r="238" spans="2:5" x14ac:dyDescent="0.25">
      <c r="B238" s="47" t="s">
        <v>164</v>
      </c>
      <c r="C238" s="38" t="s">
        <v>157</v>
      </c>
      <c r="D238" s="38" t="s">
        <v>157</v>
      </c>
      <c r="E238" s="29" t="s">
        <v>341</v>
      </c>
    </row>
    <row r="239" spans="2:5" x14ac:dyDescent="0.25">
      <c r="B239" s="47" t="s">
        <v>164</v>
      </c>
      <c r="C239" s="38" t="s">
        <v>179</v>
      </c>
      <c r="D239" s="38" t="s">
        <v>154</v>
      </c>
      <c r="E239" s="29" t="s">
        <v>342</v>
      </c>
    </row>
    <row r="240" spans="2:5" x14ac:dyDescent="0.25">
      <c r="B240" s="47" t="s">
        <v>164</v>
      </c>
      <c r="C240" s="38" t="s">
        <v>179</v>
      </c>
      <c r="D240" s="30" t="s">
        <v>174</v>
      </c>
      <c r="E240" s="29" t="s">
        <v>343</v>
      </c>
    </row>
    <row r="241" spans="2:5" x14ac:dyDescent="0.25">
      <c r="B241" s="47" t="s">
        <v>164</v>
      </c>
      <c r="C241" s="38" t="s">
        <v>214</v>
      </c>
      <c r="D241" s="38" t="s">
        <v>154</v>
      </c>
      <c r="E241" s="29" t="s">
        <v>344</v>
      </c>
    </row>
    <row r="242" spans="2:5" x14ac:dyDescent="0.25">
      <c r="B242" s="47" t="s">
        <v>164</v>
      </c>
      <c r="C242" s="38" t="s">
        <v>214</v>
      </c>
      <c r="D242" s="38" t="s">
        <v>157</v>
      </c>
      <c r="E242" s="29" t="s">
        <v>345</v>
      </c>
    </row>
    <row r="243" spans="2:5" x14ac:dyDescent="0.25">
      <c r="B243" s="47" t="s">
        <v>164</v>
      </c>
      <c r="C243" s="38" t="s">
        <v>170</v>
      </c>
      <c r="D243" s="38" t="s">
        <v>154</v>
      </c>
      <c r="E243" s="29" t="s">
        <v>346</v>
      </c>
    </row>
    <row r="244" spans="2:5" x14ac:dyDescent="0.25">
      <c r="B244" s="47" t="s">
        <v>164</v>
      </c>
      <c r="C244" s="38" t="s">
        <v>170</v>
      </c>
      <c r="D244" s="38" t="s">
        <v>157</v>
      </c>
      <c r="E244" s="29" t="s">
        <v>347</v>
      </c>
    </row>
    <row r="245" spans="2:5" x14ac:dyDescent="0.25">
      <c r="B245" s="47" t="s">
        <v>164</v>
      </c>
      <c r="C245" s="38" t="s">
        <v>170</v>
      </c>
      <c r="D245" s="38" t="s">
        <v>179</v>
      </c>
      <c r="E245" s="29" t="s">
        <v>348</v>
      </c>
    </row>
    <row r="246" spans="2:5" x14ac:dyDescent="0.25">
      <c r="B246" s="47" t="s">
        <v>164</v>
      </c>
      <c r="C246" s="38" t="s">
        <v>174</v>
      </c>
      <c r="D246" s="30" t="s">
        <v>170</v>
      </c>
      <c r="E246" s="29" t="s">
        <v>349</v>
      </c>
    </row>
    <row r="247" spans="2:5" x14ac:dyDescent="0.25">
      <c r="B247" s="47" t="s">
        <v>164</v>
      </c>
      <c r="C247" s="38" t="s">
        <v>162</v>
      </c>
      <c r="D247" s="38" t="s">
        <v>154</v>
      </c>
      <c r="E247" s="29" t="s">
        <v>350</v>
      </c>
    </row>
    <row r="248" spans="2:5" x14ac:dyDescent="0.25">
      <c r="B248" s="47" t="s">
        <v>164</v>
      </c>
      <c r="C248" s="38" t="s">
        <v>164</v>
      </c>
      <c r="D248" s="38" t="s">
        <v>157</v>
      </c>
      <c r="E248" s="29" t="s">
        <v>351</v>
      </c>
    </row>
    <row r="249" spans="2:5" x14ac:dyDescent="0.25">
      <c r="B249" s="47" t="s">
        <v>164</v>
      </c>
      <c r="C249" s="38" t="s">
        <v>166</v>
      </c>
      <c r="D249" s="38" t="s">
        <v>154</v>
      </c>
      <c r="E249" s="29" t="s">
        <v>352</v>
      </c>
    </row>
    <row r="250" spans="2:5" x14ac:dyDescent="0.25">
      <c r="B250" s="60" t="s">
        <v>164</v>
      </c>
      <c r="C250" s="64" t="s">
        <v>166</v>
      </c>
      <c r="D250" s="64" t="s">
        <v>179</v>
      </c>
      <c r="E250" s="35" t="s">
        <v>353</v>
      </c>
    </row>
    <row r="251" spans="2:5" x14ac:dyDescent="0.25">
      <c r="B251" s="58"/>
      <c r="C251" s="65"/>
      <c r="D251" s="58"/>
      <c r="E251" s="58" t="s">
        <v>301</v>
      </c>
    </row>
    <row r="252" spans="2:5" x14ac:dyDescent="0.25">
      <c r="B252" s="49"/>
      <c r="C252" s="41"/>
      <c r="D252" s="49"/>
      <c r="E252" s="49"/>
    </row>
    <row r="253" spans="2:5" x14ac:dyDescent="0.25">
      <c r="B253" s="49"/>
      <c r="C253" s="41"/>
      <c r="D253" s="49"/>
      <c r="E253" s="37"/>
    </row>
    <row r="254" spans="2:5" x14ac:dyDescent="0.25">
      <c r="B254" s="948" t="s">
        <v>317</v>
      </c>
      <c r="C254" s="948"/>
      <c r="D254" s="948"/>
      <c r="E254" s="948"/>
    </row>
    <row r="255" spans="2:5" x14ac:dyDescent="0.25">
      <c r="B255" s="61"/>
      <c r="C255" s="61"/>
      <c r="D255" s="61"/>
      <c r="E255" s="61"/>
    </row>
    <row r="256" spans="2:5" x14ac:dyDescent="0.25">
      <c r="B256" s="72"/>
      <c r="C256" s="72"/>
      <c r="D256" s="72"/>
      <c r="E256" s="59" t="s">
        <v>208</v>
      </c>
    </row>
    <row r="257" spans="2:5" x14ac:dyDescent="0.25">
      <c r="B257" s="17" t="s">
        <v>209</v>
      </c>
      <c r="C257" s="18" t="s">
        <v>210</v>
      </c>
      <c r="D257" s="18" t="s">
        <v>211</v>
      </c>
      <c r="E257" s="19" t="s">
        <v>151</v>
      </c>
    </row>
    <row r="258" spans="2:5" x14ac:dyDescent="0.25">
      <c r="B258" s="47" t="s">
        <v>179</v>
      </c>
      <c r="C258" s="30" t="s">
        <v>154</v>
      </c>
      <c r="D258" s="38"/>
      <c r="E258" s="29" t="s">
        <v>354</v>
      </c>
    </row>
    <row r="259" spans="2:5" x14ac:dyDescent="0.25">
      <c r="B259" s="47" t="s">
        <v>166</v>
      </c>
      <c r="C259" s="30" t="s">
        <v>170</v>
      </c>
      <c r="D259" s="46"/>
      <c r="E259" s="29" t="s">
        <v>355</v>
      </c>
    </row>
    <row r="260" spans="2:5" x14ac:dyDescent="0.25">
      <c r="B260" s="47" t="s">
        <v>166</v>
      </c>
      <c r="C260" s="30" t="s">
        <v>174</v>
      </c>
      <c r="D260" s="46"/>
      <c r="E260" s="29" t="s">
        <v>356</v>
      </c>
    </row>
    <row r="261" spans="2:5" x14ac:dyDescent="0.25">
      <c r="B261" s="47" t="s">
        <v>166</v>
      </c>
      <c r="C261" s="30" t="s">
        <v>166</v>
      </c>
      <c r="D261" s="38"/>
      <c r="E261" s="29" t="s">
        <v>357</v>
      </c>
    </row>
    <row r="262" spans="2:5" x14ac:dyDescent="0.25">
      <c r="B262" s="47">
        <v>10</v>
      </c>
      <c r="C262" s="30" t="s">
        <v>162</v>
      </c>
      <c r="D262" s="38"/>
      <c r="E262" s="29" t="s">
        <v>358</v>
      </c>
    </row>
    <row r="263" spans="2:5" x14ac:dyDescent="0.25">
      <c r="B263" s="66"/>
      <c r="C263" s="67"/>
      <c r="D263" s="28" t="s">
        <v>154</v>
      </c>
      <c r="E263" s="29" t="s">
        <v>359</v>
      </c>
    </row>
    <row r="264" spans="2:5" x14ac:dyDescent="0.25">
      <c r="B264" s="66"/>
      <c r="C264" s="67"/>
      <c r="D264" s="28" t="s">
        <v>157</v>
      </c>
      <c r="E264" s="29" t="s">
        <v>360</v>
      </c>
    </row>
    <row r="265" spans="2:5" x14ac:dyDescent="0.25">
      <c r="B265" s="66"/>
      <c r="C265" s="67"/>
      <c r="D265" s="28" t="s">
        <v>179</v>
      </c>
      <c r="E265" s="29" t="s">
        <v>361</v>
      </c>
    </row>
    <row r="266" spans="2:5" x14ac:dyDescent="0.25">
      <c r="B266" s="66"/>
      <c r="C266" s="67"/>
      <c r="D266" s="28" t="s">
        <v>214</v>
      </c>
      <c r="E266" s="29" t="s">
        <v>362</v>
      </c>
    </row>
    <row r="267" spans="2:5" x14ac:dyDescent="0.25">
      <c r="B267" s="66"/>
      <c r="C267" s="67"/>
      <c r="D267" s="28" t="s">
        <v>170</v>
      </c>
      <c r="E267" s="29" t="s">
        <v>363</v>
      </c>
    </row>
    <row r="268" spans="2:5" x14ac:dyDescent="0.25">
      <c r="B268" s="66"/>
      <c r="C268" s="67"/>
      <c r="D268" s="28" t="s">
        <v>174</v>
      </c>
      <c r="E268" s="29" t="s">
        <v>364</v>
      </c>
    </row>
    <row r="269" spans="2:5" x14ac:dyDescent="0.25">
      <c r="B269" s="66"/>
      <c r="C269" s="67"/>
      <c r="D269" s="28">
        <v>7</v>
      </c>
      <c r="E269" s="29" t="s">
        <v>309</v>
      </c>
    </row>
    <row r="270" spans="2:5" x14ac:dyDescent="0.25">
      <c r="B270" s="66"/>
      <c r="C270" s="67"/>
      <c r="D270" s="28">
        <v>8</v>
      </c>
      <c r="E270" s="29" t="s">
        <v>365</v>
      </c>
    </row>
    <row r="271" spans="2:5" x14ac:dyDescent="0.25">
      <c r="B271" s="66"/>
      <c r="C271" s="67"/>
      <c r="D271" s="28">
        <v>9</v>
      </c>
      <c r="E271" s="29" t="s">
        <v>366</v>
      </c>
    </row>
    <row r="272" spans="2:5" x14ac:dyDescent="0.25">
      <c r="B272" s="66"/>
      <c r="C272" s="67"/>
      <c r="D272" s="28" t="s">
        <v>168</v>
      </c>
      <c r="E272" s="29" t="s">
        <v>312</v>
      </c>
    </row>
    <row r="273" spans="2:5" x14ac:dyDescent="0.25">
      <c r="B273" s="66"/>
      <c r="C273" s="67"/>
      <c r="D273" s="28" t="s">
        <v>171</v>
      </c>
      <c r="E273" s="29" t="s">
        <v>313</v>
      </c>
    </row>
    <row r="274" spans="2:5" x14ac:dyDescent="0.25">
      <c r="B274" s="66"/>
      <c r="C274" s="67"/>
      <c r="D274" s="28" t="s">
        <v>190</v>
      </c>
      <c r="E274" s="29" t="s">
        <v>367</v>
      </c>
    </row>
    <row r="275" spans="2:5" x14ac:dyDescent="0.25">
      <c r="B275" s="66"/>
      <c r="C275" s="67"/>
      <c r="D275" s="28" t="s">
        <v>193</v>
      </c>
      <c r="E275" s="29" t="s">
        <v>368</v>
      </c>
    </row>
    <row r="276" spans="2:5" x14ac:dyDescent="0.25">
      <c r="B276" s="66"/>
      <c r="C276" s="67"/>
      <c r="D276" s="28" t="s">
        <v>216</v>
      </c>
      <c r="E276" s="29" t="s">
        <v>369</v>
      </c>
    </row>
    <row r="277" spans="2:5" x14ac:dyDescent="0.25">
      <c r="B277" s="66"/>
      <c r="C277" s="67"/>
      <c r="D277" s="28" t="s">
        <v>196</v>
      </c>
      <c r="E277" s="29" t="s">
        <v>370</v>
      </c>
    </row>
    <row r="278" spans="2:5" x14ac:dyDescent="0.25">
      <c r="B278" s="68"/>
      <c r="C278" s="69"/>
      <c r="D278" s="34" t="s">
        <v>199</v>
      </c>
      <c r="E278" s="35" t="s">
        <v>316</v>
      </c>
    </row>
  </sheetData>
  <mergeCells count="11">
    <mergeCell ref="B117:E117"/>
    <mergeCell ref="B183:E183"/>
    <mergeCell ref="B202:E202"/>
    <mergeCell ref="B254:E254"/>
    <mergeCell ref="B113:E113"/>
    <mergeCell ref="B110:E112"/>
    <mergeCell ref="B3:E3"/>
    <mergeCell ref="B4:E4"/>
    <mergeCell ref="B7:E7"/>
    <mergeCell ref="B67:E67"/>
    <mergeCell ref="B52:E54"/>
  </mergeCells>
  <pageMargins left="0.70866141732283472" right="0.70866141732283472" top="0.74803149606299213" bottom="0.74803149606299213" header="0.31496062992125984" footer="0.31496062992125984"/>
  <pageSetup paperSize="9" scale="68" fitToHeight="0" orientation="portrait" r:id="rId1"/>
  <headerFooter>
    <oddHeader xml:space="preserve">&amp;R&amp;"-,Negrito"Anexo à Circular 
Série A 
N.º 1409
</oddHeader>
  </headerFooter>
  <rowBreaks count="4" manualBreakCount="4">
    <brk id="66" min="1" max="4" man="1"/>
    <brk id="116" min="1" max="4" man="1"/>
    <brk id="182" min="1" max="4" man="1"/>
    <brk id="253" max="16383" man="1"/>
  </rowBreaks>
  <ignoredErrors>
    <ignoredError sqref="B258:D278 B205:D220 B186:D200 B158:D173 B147:D157 C131:D146 C120:D129 B127:B129 B96:D106 C92:D94 C88:D88 B78:D86 B73:D76 B32:D48 B30:D31 B23:D29 B21:B22 C21:D22 C13:D20 B235:D250 B221:D23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4">
    <pageSetUpPr fitToPage="1"/>
  </sheetPr>
  <dimension ref="A2:IP35"/>
  <sheetViews>
    <sheetView showGridLines="0" zoomScale="87" zoomScaleNormal="87" zoomScalePageLayoutView="80" workbookViewId="0"/>
  </sheetViews>
  <sheetFormatPr defaultColWidth="0" defaultRowHeight="15.75" x14ac:dyDescent="0.25"/>
  <cols>
    <col min="1" max="1" width="2.140625" style="301" customWidth="1"/>
    <col min="2" max="2" width="16.85546875" style="295" customWidth="1"/>
    <col min="3" max="3" width="48.140625" style="296" customWidth="1"/>
    <col min="4" max="5" width="20" style="295" customWidth="1"/>
    <col min="6" max="6" width="55.42578125" style="295" customWidth="1"/>
    <col min="7" max="7" width="29.5703125" style="295" customWidth="1"/>
    <col min="8" max="8" width="8.85546875" style="301" customWidth="1"/>
    <col min="9" max="243" width="8.85546875" style="301" hidden="1" customWidth="1"/>
    <col min="244" max="244" width="2.140625" style="301" hidden="1" customWidth="1"/>
    <col min="245" max="245" width="16.42578125" style="301" hidden="1" customWidth="1"/>
    <col min="246" max="246" width="39.140625" style="301" hidden="1" customWidth="1"/>
    <col min="247" max="247" width="16" style="301" hidden="1" customWidth="1"/>
    <col min="248" max="248" width="30.5703125" style="301" hidden="1" customWidth="1"/>
    <col min="249" max="249" width="18.42578125" style="301" hidden="1" customWidth="1"/>
    <col min="250" max="250" width="11.5703125" style="301" hidden="1" customWidth="1"/>
    <col min="251" max="16384" width="2.140625" style="301" hidden="1"/>
  </cols>
  <sheetData>
    <row r="2" spans="2:8" s="8" customFormat="1" x14ac:dyDescent="0.25">
      <c r="B2" s="949" t="s">
        <v>9</v>
      </c>
      <c r="C2" s="949"/>
      <c r="D2" s="949"/>
      <c r="E2" s="949"/>
      <c r="F2" s="949"/>
      <c r="G2" s="949"/>
    </row>
    <row r="3" spans="2:8" s="8" customFormat="1" x14ac:dyDescent="0.25">
      <c r="B3" s="949" t="s">
        <v>1526</v>
      </c>
      <c r="C3" s="949"/>
      <c r="D3" s="949"/>
      <c r="E3" s="949"/>
      <c r="F3" s="949"/>
      <c r="G3" s="949"/>
    </row>
    <row r="4" spans="2:8" s="8" customFormat="1" ht="16.5" thickBot="1" x14ac:dyDescent="0.3">
      <c r="B4" s="300"/>
      <c r="C4" s="300"/>
      <c r="D4" s="300"/>
      <c r="E4" s="300"/>
      <c r="F4" s="300"/>
    </row>
    <row r="5" spans="2:8" ht="66" customHeight="1" thickBot="1" x14ac:dyDescent="0.3">
      <c r="B5" s="626" t="s">
        <v>46</v>
      </c>
      <c r="C5" s="627" t="s">
        <v>47</v>
      </c>
      <c r="D5" s="627" t="s">
        <v>48</v>
      </c>
      <c r="E5" s="627" t="s">
        <v>49</v>
      </c>
      <c r="F5" s="627" t="s">
        <v>50</v>
      </c>
      <c r="G5" s="580" t="s">
        <v>371</v>
      </c>
    </row>
    <row r="6" spans="2:8" ht="15" customHeight="1" x14ac:dyDescent="0.25">
      <c r="B6" s="288"/>
      <c r="C6" s="289"/>
      <c r="D6" s="290"/>
      <c r="E6" s="290"/>
      <c r="F6" s="290"/>
      <c r="G6" s="290"/>
    </row>
    <row r="7" spans="2:8" ht="16.5" thickBot="1" x14ac:dyDescent="0.3">
      <c r="E7" s="304"/>
      <c r="G7" s="304"/>
    </row>
    <row r="8" spans="2:8" ht="57.75" customHeight="1" x14ac:dyDescent="0.25">
      <c r="B8" s="950" t="s">
        <v>372</v>
      </c>
      <c r="C8" s="291" t="s">
        <v>373</v>
      </c>
      <c r="D8" s="292" t="s">
        <v>54</v>
      </c>
      <c r="E8" s="404" t="s">
        <v>91</v>
      </c>
      <c r="F8" s="292" t="s">
        <v>374</v>
      </c>
      <c r="G8" s="407" t="s">
        <v>375</v>
      </c>
    </row>
    <row r="9" spans="2:8" ht="59.25" customHeight="1" x14ac:dyDescent="0.25">
      <c r="B9" s="951"/>
      <c r="C9" s="305" t="s">
        <v>376</v>
      </c>
      <c r="D9" s="287" t="s">
        <v>54</v>
      </c>
      <c r="E9" s="287" t="s">
        <v>64</v>
      </c>
      <c r="F9" s="287" t="s">
        <v>117</v>
      </c>
      <c r="G9" s="303" t="s">
        <v>377</v>
      </c>
      <c r="H9" s="302"/>
    </row>
    <row r="10" spans="2:8" ht="44.25" customHeight="1" x14ac:dyDescent="0.25">
      <c r="B10" s="951"/>
      <c r="C10" s="953" t="s">
        <v>80</v>
      </c>
      <c r="D10" s="287" t="s">
        <v>81</v>
      </c>
      <c r="E10" s="956" t="s">
        <v>55</v>
      </c>
      <c r="F10" s="287" t="s">
        <v>82</v>
      </c>
      <c r="G10" s="959" t="s">
        <v>83</v>
      </c>
    </row>
    <row r="11" spans="2:8" ht="52.5" customHeight="1" x14ac:dyDescent="0.25">
      <c r="B11" s="951"/>
      <c r="C11" s="954"/>
      <c r="D11" s="287" t="s">
        <v>67</v>
      </c>
      <c r="E11" s="957"/>
      <c r="F11" s="287" t="s">
        <v>378</v>
      </c>
      <c r="G11" s="960"/>
    </row>
    <row r="12" spans="2:8" ht="52.5" customHeight="1" x14ac:dyDescent="0.25">
      <c r="B12" s="951"/>
      <c r="C12" s="955"/>
      <c r="D12" s="404" t="s">
        <v>70</v>
      </c>
      <c r="E12" s="958"/>
      <c r="F12" s="404" t="s">
        <v>79</v>
      </c>
      <c r="G12" s="961"/>
    </row>
    <row r="13" spans="2:8" ht="57" customHeight="1" x14ac:dyDescent="0.25">
      <c r="B13" s="951"/>
      <c r="C13" s="410" t="s">
        <v>379</v>
      </c>
      <c r="D13" s="404" t="s">
        <v>67</v>
      </c>
      <c r="E13" s="287" t="s">
        <v>91</v>
      </c>
      <c r="F13" s="404" t="s">
        <v>380</v>
      </c>
      <c r="G13" s="405" t="s">
        <v>381</v>
      </c>
    </row>
    <row r="14" spans="2:8" ht="31.5" customHeight="1" x14ac:dyDescent="0.25">
      <c r="B14" s="951"/>
      <c r="C14" s="410" t="s">
        <v>382</v>
      </c>
      <c r="D14" s="404" t="s">
        <v>67</v>
      </c>
      <c r="E14" s="287" t="s">
        <v>91</v>
      </c>
      <c r="F14" s="404" t="s">
        <v>108</v>
      </c>
      <c r="G14" s="405" t="s">
        <v>383</v>
      </c>
    </row>
    <row r="15" spans="2:8" ht="44.25" customHeight="1" x14ac:dyDescent="0.25">
      <c r="B15" s="951"/>
      <c r="C15" s="410" t="s">
        <v>384</v>
      </c>
      <c r="D15" s="404" t="s">
        <v>59</v>
      </c>
      <c r="E15" s="287" t="s">
        <v>91</v>
      </c>
      <c r="F15" s="404" t="s">
        <v>125</v>
      </c>
      <c r="G15" s="405" t="s">
        <v>385</v>
      </c>
    </row>
    <row r="16" spans="2:8" ht="48" customHeight="1" x14ac:dyDescent="0.25">
      <c r="B16" s="951"/>
      <c r="C16" s="408" t="s">
        <v>386</v>
      </c>
      <c r="D16" s="287" t="s">
        <v>67</v>
      </c>
      <c r="E16" s="287" t="s">
        <v>91</v>
      </c>
      <c r="F16" s="287" t="s">
        <v>123</v>
      </c>
      <c r="G16" s="405" t="s">
        <v>387</v>
      </c>
    </row>
    <row r="17" spans="2:7" ht="48" customHeight="1" thickBot="1" x14ac:dyDescent="0.3">
      <c r="B17" s="952"/>
      <c r="C17" s="411" t="s">
        <v>388</v>
      </c>
      <c r="D17" s="306" t="s">
        <v>389</v>
      </c>
      <c r="E17" s="293" t="s">
        <v>91</v>
      </c>
      <c r="F17" s="306" t="s">
        <v>390</v>
      </c>
      <c r="G17" s="307" t="s">
        <v>391</v>
      </c>
    </row>
    <row r="18" spans="2:7" ht="18" customHeight="1" x14ac:dyDescent="0.25">
      <c r="B18" s="297"/>
      <c r="C18" s="294"/>
    </row>
    <row r="19" spans="2:7" ht="16.5" thickBot="1" x14ac:dyDescent="0.3">
      <c r="B19" s="297"/>
      <c r="C19" s="294"/>
      <c r="F19" s="308"/>
      <c r="G19" s="308"/>
    </row>
    <row r="20" spans="2:7" ht="42" customHeight="1" x14ac:dyDescent="0.25">
      <c r="B20" s="950" t="s">
        <v>1513</v>
      </c>
      <c r="C20" s="864" t="s">
        <v>373</v>
      </c>
      <c r="D20" s="286" t="s">
        <v>54</v>
      </c>
      <c r="E20" s="286" t="s">
        <v>55</v>
      </c>
      <c r="F20" s="286" t="s">
        <v>374</v>
      </c>
      <c r="G20" s="865" t="s">
        <v>1527</v>
      </c>
    </row>
    <row r="21" spans="2:7" ht="40.5" customHeight="1" thickBot="1" x14ac:dyDescent="0.3">
      <c r="B21" s="952"/>
      <c r="C21" s="856" t="s">
        <v>376</v>
      </c>
      <c r="D21" s="293" t="s">
        <v>54</v>
      </c>
      <c r="E21" s="293" t="s">
        <v>55</v>
      </c>
      <c r="F21" s="293" t="s">
        <v>1524</v>
      </c>
      <c r="G21" s="313" t="s">
        <v>1528</v>
      </c>
    </row>
    <row r="22" spans="2:7" x14ac:dyDescent="0.25">
      <c r="B22" s="297"/>
      <c r="C22" s="294"/>
      <c r="F22" s="308"/>
      <c r="G22" s="308"/>
    </row>
    <row r="23" spans="2:7" x14ac:dyDescent="0.25">
      <c r="B23" s="297"/>
      <c r="C23" s="294"/>
      <c r="F23" s="308"/>
      <c r="G23" s="308"/>
    </row>
    <row r="24" spans="2:7" ht="16.5" thickBot="1" x14ac:dyDescent="0.3">
      <c r="C24" s="294"/>
    </row>
    <row r="25" spans="2:7" ht="35.25" customHeight="1" x14ac:dyDescent="0.25">
      <c r="B25" s="950" t="s">
        <v>392</v>
      </c>
      <c r="C25" s="409" t="s">
        <v>373</v>
      </c>
      <c r="D25" s="286" t="s">
        <v>54</v>
      </c>
      <c r="E25" s="286" t="s">
        <v>64</v>
      </c>
      <c r="F25" s="309" t="s">
        <v>393</v>
      </c>
      <c r="G25" s="310" t="s">
        <v>394</v>
      </c>
    </row>
    <row r="26" spans="2:7" ht="31.5" customHeight="1" x14ac:dyDescent="0.25">
      <c r="B26" s="951"/>
      <c r="C26" s="408" t="s">
        <v>395</v>
      </c>
      <c r="D26" s="287" t="s">
        <v>396</v>
      </c>
      <c r="E26" s="287" t="s">
        <v>64</v>
      </c>
      <c r="F26" s="311" t="s">
        <v>397</v>
      </c>
      <c r="G26" s="406" t="s">
        <v>398</v>
      </c>
    </row>
    <row r="27" spans="2:7" ht="69.75" customHeight="1" x14ac:dyDescent="0.25">
      <c r="B27" s="951"/>
      <c r="C27" s="312" t="s">
        <v>399</v>
      </c>
      <c r="D27" s="404" t="s">
        <v>54</v>
      </c>
      <c r="E27" s="287" t="s">
        <v>64</v>
      </c>
      <c r="F27" s="680" t="s">
        <v>400</v>
      </c>
      <c r="G27" s="681" t="s">
        <v>401</v>
      </c>
    </row>
    <row r="28" spans="2:7" ht="50.25" customHeight="1" x14ac:dyDescent="0.25">
      <c r="B28" s="951"/>
      <c r="C28" s="408" t="s">
        <v>402</v>
      </c>
      <c r="D28" s="287" t="s">
        <v>67</v>
      </c>
      <c r="E28" s="287" t="s">
        <v>64</v>
      </c>
      <c r="F28" s="656" t="s">
        <v>123</v>
      </c>
      <c r="G28" s="639" t="s">
        <v>57</v>
      </c>
    </row>
    <row r="29" spans="2:7" ht="48.75" customHeight="1" x14ac:dyDescent="0.25">
      <c r="B29" s="951"/>
      <c r="C29" s="408" t="s">
        <v>1519</v>
      </c>
      <c r="D29" s="287" t="s">
        <v>59</v>
      </c>
      <c r="E29" s="287" t="s">
        <v>91</v>
      </c>
      <c r="F29" s="656" t="s">
        <v>403</v>
      </c>
      <c r="G29" s="639" t="s">
        <v>404</v>
      </c>
    </row>
    <row r="30" spans="2:7" ht="43.5" customHeight="1" x14ac:dyDescent="0.25">
      <c r="B30" s="951"/>
      <c r="C30" s="408" t="s">
        <v>405</v>
      </c>
      <c r="D30" s="287" t="s">
        <v>67</v>
      </c>
      <c r="E30" s="287" t="s">
        <v>64</v>
      </c>
      <c r="F30" s="656" t="s">
        <v>123</v>
      </c>
      <c r="G30" s="634" t="s">
        <v>406</v>
      </c>
    </row>
    <row r="31" spans="2:7" ht="41.25" customHeight="1" x14ac:dyDescent="0.25">
      <c r="B31" s="951"/>
      <c r="C31" s="305" t="s">
        <v>407</v>
      </c>
      <c r="D31" s="287" t="s">
        <v>396</v>
      </c>
      <c r="E31" s="287" t="s">
        <v>64</v>
      </c>
      <c r="F31" s="287" t="s">
        <v>397</v>
      </c>
      <c r="G31" s="303" t="s">
        <v>398</v>
      </c>
    </row>
    <row r="32" spans="2:7" ht="41.25" customHeight="1" x14ac:dyDescent="0.25">
      <c r="B32" s="951"/>
      <c r="C32" s="305" t="s">
        <v>408</v>
      </c>
      <c r="D32" s="287" t="s">
        <v>67</v>
      </c>
      <c r="E32" s="287" t="s">
        <v>91</v>
      </c>
      <c r="F32" s="287" t="s">
        <v>409</v>
      </c>
      <c r="G32" s="303" t="s">
        <v>57</v>
      </c>
    </row>
    <row r="33" spans="2:7" ht="57" customHeight="1" thickBot="1" x14ac:dyDescent="0.3">
      <c r="B33" s="952"/>
      <c r="C33" s="413" t="s">
        <v>410</v>
      </c>
      <c r="D33" s="293" t="s">
        <v>67</v>
      </c>
      <c r="E33" s="412" t="s">
        <v>91</v>
      </c>
      <c r="F33" s="412" t="s">
        <v>411</v>
      </c>
      <c r="G33" s="313" t="s">
        <v>412</v>
      </c>
    </row>
    <row r="34" spans="2:7" x14ac:dyDescent="0.2">
      <c r="B34" s="314"/>
      <c r="C34" s="315"/>
      <c r="D34" s="315"/>
      <c r="E34" s="315"/>
      <c r="F34" s="315"/>
      <c r="G34" s="315"/>
    </row>
    <row r="35" spans="2:7" x14ac:dyDescent="0.25">
      <c r="B35" s="8"/>
      <c r="C35" s="315"/>
      <c r="D35" s="315"/>
      <c r="E35" s="315"/>
      <c r="F35" s="315"/>
      <c r="G35" s="298"/>
    </row>
  </sheetData>
  <customSheetViews>
    <customSheetView guid="{7150A2AF-7153-422B-943E-E75F5885479B}" scale="80" showPageBreaks="1" fitToPage="1" printArea="1">
      <pane xSplit="1" ySplit="8" topLeftCell="B36" activePane="bottomRight" state="frozen"/>
      <selection pane="bottomRight" activeCell="G3" sqref="G3"/>
      <pageMargins left="0" right="0" top="0" bottom="0" header="0" footer="0"/>
      <pageSetup paperSize="0" scale="47" orientation="portrait" r:id="rId1"/>
    </customSheetView>
  </customSheetViews>
  <mergeCells count="8">
    <mergeCell ref="B2:G2"/>
    <mergeCell ref="B3:G3"/>
    <mergeCell ref="B25:B33"/>
    <mergeCell ref="B8:B17"/>
    <mergeCell ref="C10:C12"/>
    <mergeCell ref="E10:E12"/>
    <mergeCell ref="G10:G12"/>
    <mergeCell ref="B20:B21"/>
  </mergeCells>
  <printOptions horizontalCentered="1"/>
  <pageMargins left="0" right="0" top="0.55118110236220474" bottom="0.35433070866141736" header="0.31496062992125984" footer="0.31496062992125984"/>
  <pageSetup paperSize="9" scale="44" orientation="landscape" cellComments="asDisplayed" r:id="rId2"/>
  <headerFooter>
    <oddHeader>&amp;R&amp;"-,Negrito"&amp;14Anexo à Circular 
Série A 
N.º 1409</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5"/>
  <dimension ref="A1:M17"/>
  <sheetViews>
    <sheetView showGridLines="0" zoomScale="85" zoomScaleNormal="85" zoomScalePageLayoutView="80" workbookViewId="0"/>
  </sheetViews>
  <sheetFormatPr defaultColWidth="0" defaultRowHeight="15.75" x14ac:dyDescent="0.25"/>
  <cols>
    <col min="1" max="1" width="3.5703125" style="298" customWidth="1"/>
    <col min="2" max="2" width="23.85546875" style="298" customWidth="1"/>
    <col min="3" max="3" width="52.140625" style="298" customWidth="1"/>
    <col min="4" max="4" width="17" style="298" customWidth="1"/>
    <col min="5" max="5" width="20.42578125" style="298" customWidth="1"/>
    <col min="6" max="6" width="35" style="298" customWidth="1"/>
    <col min="7" max="7" width="25.85546875" style="298" customWidth="1"/>
    <col min="8" max="13" width="9.140625" style="298" customWidth="1"/>
    <col min="14" max="16384" width="9.140625" style="298" hidden="1"/>
  </cols>
  <sheetData>
    <row r="1" spans="2:7" s="8" customFormat="1" x14ac:dyDescent="0.25">
      <c r="F1" s="10"/>
    </row>
    <row r="2" spans="2:7" s="8" customFormat="1" x14ac:dyDescent="0.25">
      <c r="B2" s="949" t="s">
        <v>10</v>
      </c>
      <c r="C2" s="949"/>
      <c r="D2" s="949"/>
      <c r="E2" s="949"/>
      <c r="F2" s="949"/>
      <c r="G2" s="949"/>
    </row>
    <row r="3" spans="2:7" s="8" customFormat="1" ht="15" customHeight="1" x14ac:dyDescent="0.25">
      <c r="B3" s="949" t="s">
        <v>413</v>
      </c>
      <c r="C3" s="949"/>
      <c r="D3" s="949"/>
      <c r="E3" s="949"/>
      <c r="F3" s="949"/>
      <c r="G3" s="949"/>
    </row>
    <row r="4" spans="2:7" s="8" customFormat="1" x14ac:dyDescent="0.25">
      <c r="B4" s="300"/>
      <c r="C4" s="300"/>
      <c r="D4" s="300"/>
      <c r="E4" s="300"/>
      <c r="F4" s="300"/>
    </row>
    <row r="5" spans="2:7" s="8" customFormat="1" ht="16.5" thickBot="1" x14ac:dyDescent="0.3">
      <c r="B5" s="300"/>
      <c r="C5" s="300"/>
      <c r="D5" s="300"/>
      <c r="E5" s="300"/>
      <c r="F5" s="300"/>
    </row>
    <row r="6" spans="2:7" s="301" customFormat="1" ht="94.5" x14ac:dyDescent="0.25">
      <c r="B6" s="626" t="s">
        <v>46</v>
      </c>
      <c r="C6" s="627" t="s">
        <v>47</v>
      </c>
      <c r="D6" s="627" t="s">
        <v>48</v>
      </c>
      <c r="E6" s="627" t="s">
        <v>49</v>
      </c>
      <c r="F6" s="627" t="s">
        <v>50</v>
      </c>
      <c r="G6" s="580" t="s">
        <v>414</v>
      </c>
    </row>
    <row r="7" spans="2:7" s="301" customFormat="1" ht="4.5" customHeight="1" thickBot="1" x14ac:dyDescent="0.3">
      <c r="B7" s="288"/>
      <c r="C7" s="289"/>
      <c r="D7" s="290"/>
      <c r="E7" s="290"/>
      <c r="F7" s="290"/>
      <c r="G7" s="290"/>
    </row>
    <row r="8" spans="2:7" s="301" customFormat="1" ht="48.75" customHeight="1" x14ac:dyDescent="0.25">
      <c r="B8" s="930" t="s">
        <v>415</v>
      </c>
      <c r="C8" s="409" t="s">
        <v>416</v>
      </c>
      <c r="D8" s="286" t="s">
        <v>54</v>
      </c>
      <c r="E8" s="286" t="s">
        <v>417</v>
      </c>
      <c r="F8" s="309" t="s">
        <v>418</v>
      </c>
      <c r="G8" s="962" t="s">
        <v>419</v>
      </c>
    </row>
    <row r="9" spans="2:7" s="301" customFormat="1" ht="64.5" customHeight="1" x14ac:dyDescent="0.25">
      <c r="B9" s="931"/>
      <c r="C9" s="410" t="s">
        <v>420</v>
      </c>
      <c r="D9" s="287" t="s">
        <v>54</v>
      </c>
      <c r="E9" s="287" t="s">
        <v>64</v>
      </c>
      <c r="F9" s="316" t="s">
        <v>418</v>
      </c>
      <c r="G9" s="963"/>
    </row>
    <row r="10" spans="2:7" s="301" customFormat="1" ht="39.75" customHeight="1" x14ac:dyDescent="0.25">
      <c r="B10" s="931"/>
      <c r="C10" s="410" t="s">
        <v>421</v>
      </c>
      <c r="D10" s="287" t="s">
        <v>54</v>
      </c>
      <c r="E10" s="287" t="s">
        <v>64</v>
      </c>
      <c r="F10" s="316" t="s">
        <v>422</v>
      </c>
      <c r="G10" s="963"/>
    </row>
    <row r="11" spans="2:7" s="301" customFormat="1" ht="36.75" customHeight="1" x14ac:dyDescent="0.25">
      <c r="B11" s="931"/>
      <c r="C11" s="410" t="s">
        <v>423</v>
      </c>
      <c r="D11" s="287" t="s">
        <v>54</v>
      </c>
      <c r="E11" s="287" t="s">
        <v>64</v>
      </c>
      <c r="F11" s="316" t="s">
        <v>424</v>
      </c>
      <c r="G11" s="963"/>
    </row>
    <row r="12" spans="2:7" s="301" customFormat="1" ht="36" customHeight="1" x14ac:dyDescent="0.25">
      <c r="B12" s="931"/>
      <c r="C12" s="408" t="s">
        <v>425</v>
      </c>
      <c r="D12" s="287" t="s">
        <v>59</v>
      </c>
      <c r="E12" s="287" t="s">
        <v>55</v>
      </c>
      <c r="F12" s="316" t="s">
        <v>426</v>
      </c>
      <c r="G12" s="963"/>
    </row>
    <row r="13" spans="2:7" s="301" customFormat="1" ht="33" customHeight="1" x14ac:dyDescent="0.25">
      <c r="B13" s="931"/>
      <c r="C13" s="708" t="s">
        <v>427</v>
      </c>
      <c r="D13" s="299" t="s">
        <v>54</v>
      </c>
      <c r="E13" s="299" t="s">
        <v>85</v>
      </c>
      <c r="F13" s="317" t="s">
        <v>428</v>
      </c>
      <c r="G13" s="964"/>
    </row>
    <row r="14" spans="2:7" s="301" customFormat="1" ht="63" customHeight="1" x14ac:dyDescent="0.25">
      <c r="B14" s="931"/>
      <c r="C14" s="408" t="s">
        <v>429</v>
      </c>
      <c r="D14" s="287" t="s">
        <v>389</v>
      </c>
      <c r="E14" s="287" t="s">
        <v>417</v>
      </c>
      <c r="F14" s="316" t="s">
        <v>430</v>
      </c>
      <c r="G14" s="303" t="s">
        <v>431</v>
      </c>
    </row>
    <row r="15" spans="2:7" s="301" customFormat="1" ht="63" customHeight="1" x14ac:dyDescent="0.25">
      <c r="B15" s="931"/>
      <c r="C15" s="638" t="s">
        <v>432</v>
      </c>
      <c r="D15" s="287" t="s">
        <v>389</v>
      </c>
      <c r="E15" s="287" t="s">
        <v>417</v>
      </c>
      <c r="F15" s="316" t="s">
        <v>430</v>
      </c>
      <c r="G15" s="303" t="s">
        <v>433</v>
      </c>
    </row>
    <row r="16" spans="2:7" s="301" customFormat="1" ht="63" customHeight="1" x14ac:dyDescent="0.25">
      <c r="B16" s="931"/>
      <c r="C16" s="3" t="s">
        <v>1501</v>
      </c>
      <c r="D16" s="912" t="s">
        <v>389</v>
      </c>
      <c r="E16" s="912" t="s">
        <v>55</v>
      </c>
      <c r="F16" s="912" t="s">
        <v>1502</v>
      </c>
      <c r="G16" s="915" t="s">
        <v>1503</v>
      </c>
    </row>
    <row r="17" spans="2:7" s="301" customFormat="1" ht="66.75" customHeight="1" thickBot="1" x14ac:dyDescent="0.3">
      <c r="B17" s="932"/>
      <c r="C17" s="914" t="s">
        <v>1588</v>
      </c>
      <c r="D17" s="293" t="s">
        <v>67</v>
      </c>
      <c r="E17" s="293" t="s">
        <v>1590</v>
      </c>
      <c r="F17" s="293" t="s">
        <v>1589</v>
      </c>
      <c r="G17" s="313" t="s">
        <v>1591</v>
      </c>
    </row>
  </sheetData>
  <customSheetViews>
    <customSheetView guid="{7150A2AF-7153-422B-943E-E75F5885479B}" showPageBreaks="1" fitToPage="1" printArea="1" topLeftCell="A4">
      <pane xSplit="1" ySplit="8" topLeftCell="B12" activePane="bottomRight" state="frozen"/>
      <selection pane="bottomRight" activeCell="G6" sqref="G6"/>
      <pageMargins left="0" right="0" top="0" bottom="0" header="0" footer="0"/>
      <pageSetup paperSize="0" scale="55" fitToHeight="0" orientation="portrait" r:id="rId1"/>
    </customSheetView>
  </customSheetViews>
  <mergeCells count="4">
    <mergeCell ref="B2:G2"/>
    <mergeCell ref="B3:G3"/>
    <mergeCell ref="G8:G13"/>
    <mergeCell ref="B8:B17"/>
  </mergeCells>
  <pageMargins left="0.39370078740157483" right="0.39370078740157483" top="0.86614173228346458" bottom="0.35433070866141736" header="0.43307086614173229" footer="0.31496062992125984"/>
  <pageSetup paperSize="9" scale="52" fitToHeight="0" orientation="portrait" r:id="rId2"/>
  <headerFooter>
    <oddHeader>&amp;R&amp;"-,Negrito"&amp;14Anexo à Circular 
Série A 
N.º 1409</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6"/>
  <dimension ref="A1:IJ70"/>
  <sheetViews>
    <sheetView showGridLines="0" zoomScale="85" zoomScaleNormal="85" zoomScalePageLayoutView="80" workbookViewId="0"/>
  </sheetViews>
  <sheetFormatPr defaultColWidth="0" defaultRowHeight="15.75" x14ac:dyDescent="0.25"/>
  <cols>
    <col min="1" max="1" width="8.85546875" style="683" customWidth="1"/>
    <col min="2" max="2" width="19.85546875" style="641" customWidth="1"/>
    <col min="3" max="3" width="16.5703125" style="683" customWidth="1"/>
    <col min="4" max="4" width="24" style="683" customWidth="1"/>
    <col min="5" max="5" width="24.140625" style="683" customWidth="1"/>
    <col min="6" max="6" width="46.140625" style="696" customWidth="1"/>
    <col min="7" max="7" width="35.42578125" style="683" customWidth="1"/>
    <col min="8" max="8" width="15.140625" style="683" customWidth="1"/>
    <col min="9" max="17" width="8.85546875" style="683" customWidth="1"/>
    <col min="18" max="229" width="8.85546875" style="683" hidden="1" customWidth="1"/>
    <col min="230" max="230" width="4.140625" style="683" hidden="1" customWidth="1"/>
    <col min="231" max="231" width="15.140625" style="683" hidden="1" customWidth="1"/>
    <col min="232" max="232" width="16.5703125" style="683" hidden="1" customWidth="1"/>
    <col min="233" max="233" width="26.42578125" style="683" hidden="1" customWidth="1"/>
    <col min="234" max="234" width="17.140625" style="683" hidden="1" customWidth="1"/>
    <col min="235" max="235" width="40.140625" style="683" hidden="1" customWidth="1"/>
    <col min="236" max="236" width="18.42578125" style="683" hidden="1" customWidth="1"/>
    <col min="237" max="237" width="2.5703125" style="683" hidden="1" customWidth="1"/>
    <col min="238" max="238" width="18.85546875" style="683" hidden="1" customWidth="1"/>
    <col min="239" max="239" width="16.5703125" style="683" hidden="1" customWidth="1"/>
    <col min="240" max="240" width="24" style="683" hidden="1" customWidth="1"/>
    <col min="241" max="241" width="24.140625" style="683" hidden="1" customWidth="1"/>
    <col min="242" max="242" width="46.140625" style="683" hidden="1" customWidth="1"/>
    <col min="243" max="243" width="26" style="683" hidden="1" customWidth="1"/>
    <col min="244" max="244" width="3" style="683" hidden="1" customWidth="1"/>
    <col min="245" max="16384" width="8.85546875" style="683" hidden="1"/>
  </cols>
  <sheetData>
    <row r="1" spans="2:7" s="667" customFormat="1" x14ac:dyDescent="0.25">
      <c r="B1" s="938" t="s">
        <v>12</v>
      </c>
      <c r="C1" s="938"/>
      <c r="D1" s="938"/>
      <c r="E1" s="938"/>
      <c r="F1" s="938"/>
      <c r="G1" s="938"/>
    </row>
    <row r="2" spans="2:7" s="667" customFormat="1" x14ac:dyDescent="0.25">
      <c r="B2" s="1006" t="s">
        <v>434</v>
      </c>
      <c r="C2" s="1006"/>
      <c r="D2" s="1006"/>
      <c r="E2" s="1006"/>
      <c r="F2" s="1006"/>
      <c r="G2" s="1006"/>
    </row>
    <row r="3" spans="2:7" s="667" customFormat="1" ht="16.5" thickBot="1" x14ac:dyDescent="0.3">
      <c r="B3" s="668"/>
      <c r="C3" s="668"/>
      <c r="D3" s="668"/>
      <c r="E3" s="668"/>
      <c r="F3" s="668"/>
      <c r="G3" s="668"/>
    </row>
    <row r="4" spans="2:7" s="661" customFormat="1" ht="67.5" customHeight="1" thickBot="1" x14ac:dyDescent="0.3">
      <c r="B4" s="709" t="s">
        <v>46</v>
      </c>
      <c r="C4" s="1007" t="s">
        <v>435</v>
      </c>
      <c r="D4" s="1007"/>
      <c r="E4" s="1008"/>
      <c r="F4" s="651" t="s">
        <v>50</v>
      </c>
      <c r="G4" s="653" t="s">
        <v>436</v>
      </c>
    </row>
    <row r="5" spans="2:7" s="661" customFormat="1" ht="16.5" thickBot="1" x14ac:dyDescent="0.3">
      <c r="F5" s="682"/>
      <c r="G5" s="682"/>
    </row>
    <row r="6" spans="2:7" ht="27" customHeight="1" x14ac:dyDescent="0.25">
      <c r="B6" s="1009" t="s">
        <v>437</v>
      </c>
      <c r="C6" s="987" t="s">
        <v>438</v>
      </c>
      <c r="D6" s="987"/>
      <c r="E6" s="988"/>
      <c r="F6" s="883" t="s">
        <v>385</v>
      </c>
      <c r="G6" s="633" t="s">
        <v>439</v>
      </c>
    </row>
    <row r="7" spans="2:7" ht="57" customHeight="1" x14ac:dyDescent="0.25">
      <c r="B7" s="1010"/>
      <c r="C7" s="982" t="s">
        <v>440</v>
      </c>
      <c r="D7" s="982"/>
      <c r="E7" s="983"/>
      <c r="F7" s="684" t="s">
        <v>441</v>
      </c>
      <c r="G7" s="692" t="s">
        <v>1520</v>
      </c>
    </row>
    <row r="8" spans="2:7" ht="57" customHeight="1" x14ac:dyDescent="0.25">
      <c r="B8" s="1010"/>
      <c r="C8" s="989" t="s">
        <v>442</v>
      </c>
      <c r="D8" s="990"/>
      <c r="E8" s="991"/>
      <c r="F8" s="686" t="s">
        <v>443</v>
      </c>
      <c r="G8" s="685" t="s">
        <v>444</v>
      </c>
    </row>
    <row r="9" spans="2:7" ht="42" customHeight="1" x14ac:dyDescent="0.25">
      <c r="B9" s="1010"/>
      <c r="C9" s="982" t="s">
        <v>445</v>
      </c>
      <c r="D9" s="982"/>
      <c r="E9" s="983"/>
      <c r="F9" s="686" t="s">
        <v>446</v>
      </c>
      <c r="G9" s="685" t="s">
        <v>447</v>
      </c>
    </row>
    <row r="10" spans="2:7" ht="101.25" customHeight="1" x14ac:dyDescent="0.25">
      <c r="B10" s="1010"/>
      <c r="C10" s="982" t="s">
        <v>448</v>
      </c>
      <c r="D10" s="982"/>
      <c r="E10" s="983"/>
      <c r="F10" s="684" t="s">
        <v>449</v>
      </c>
      <c r="G10" s="687" t="s">
        <v>450</v>
      </c>
    </row>
    <row r="11" spans="2:7" ht="30" customHeight="1" x14ac:dyDescent="0.25">
      <c r="B11" s="1010"/>
      <c r="C11" s="1012" t="s">
        <v>451</v>
      </c>
      <c r="D11" s="1013"/>
      <c r="E11" s="1014"/>
      <c r="F11" s="688" t="s">
        <v>452</v>
      </c>
      <c r="G11" s="971" t="s">
        <v>453</v>
      </c>
    </row>
    <row r="12" spans="2:7" ht="30" customHeight="1" x14ac:dyDescent="0.25">
      <c r="B12" s="1010"/>
      <c r="C12" s="1015"/>
      <c r="D12" s="1016"/>
      <c r="E12" s="1017"/>
      <c r="F12" s="688" t="s">
        <v>454</v>
      </c>
      <c r="G12" s="972"/>
    </row>
    <row r="13" spans="2:7" ht="39" customHeight="1" x14ac:dyDescent="0.25">
      <c r="B13" s="1010"/>
      <c r="C13" s="989" t="s">
        <v>455</v>
      </c>
      <c r="D13" s="990"/>
      <c r="E13" s="991"/>
      <c r="F13" s="992" t="s">
        <v>456</v>
      </c>
      <c r="G13" s="971" t="s">
        <v>457</v>
      </c>
    </row>
    <row r="14" spans="2:7" ht="30" customHeight="1" x14ac:dyDescent="0.25">
      <c r="B14" s="1010"/>
      <c r="C14" s="978"/>
      <c r="D14" s="979"/>
      <c r="E14" s="980"/>
      <c r="F14" s="993"/>
      <c r="G14" s="972"/>
    </row>
    <row r="15" spans="2:7" ht="30" customHeight="1" x14ac:dyDescent="0.25">
      <c r="B15" s="1010"/>
      <c r="C15" s="989" t="s">
        <v>458</v>
      </c>
      <c r="D15" s="990"/>
      <c r="E15" s="991"/>
      <c r="F15" s="992" t="s">
        <v>61</v>
      </c>
      <c r="G15" s="689" t="s">
        <v>459</v>
      </c>
    </row>
    <row r="16" spans="2:7" ht="30" customHeight="1" x14ac:dyDescent="0.25">
      <c r="B16" s="1010"/>
      <c r="C16" s="989" t="s">
        <v>460</v>
      </c>
      <c r="D16" s="990"/>
      <c r="E16" s="991"/>
      <c r="F16" s="1018"/>
      <c r="G16" s="971" t="s">
        <v>461</v>
      </c>
    </row>
    <row r="17" spans="2:17" ht="30" customHeight="1" x14ac:dyDescent="0.25">
      <c r="B17" s="1010"/>
      <c r="C17" s="978"/>
      <c r="D17" s="979"/>
      <c r="E17" s="980"/>
      <c r="F17" s="993"/>
      <c r="G17" s="972"/>
    </row>
    <row r="18" spans="2:17" ht="33" customHeight="1" x14ac:dyDescent="0.25">
      <c r="B18" s="1010"/>
      <c r="C18" s="989" t="s">
        <v>462</v>
      </c>
      <c r="D18" s="990"/>
      <c r="E18" s="991"/>
      <c r="F18" s="688" t="s">
        <v>463</v>
      </c>
      <c r="G18" s="689" t="s">
        <v>1521</v>
      </c>
    </row>
    <row r="19" spans="2:17" ht="30" customHeight="1" x14ac:dyDescent="0.25">
      <c r="B19" s="1010"/>
      <c r="C19" s="981" t="s">
        <v>464</v>
      </c>
      <c r="D19" s="982"/>
      <c r="E19" s="983"/>
      <c r="F19" s="684" t="s">
        <v>465</v>
      </c>
      <c r="G19" s="690" t="s">
        <v>466</v>
      </c>
    </row>
    <row r="20" spans="2:17" ht="30" customHeight="1" x14ac:dyDescent="0.25">
      <c r="B20" s="1010"/>
      <c r="C20" s="981" t="s">
        <v>467</v>
      </c>
      <c r="D20" s="982"/>
      <c r="E20" s="983"/>
      <c r="F20" s="686" t="s">
        <v>465</v>
      </c>
      <c r="G20" s="690" t="s">
        <v>466</v>
      </c>
    </row>
    <row r="21" spans="2:17" ht="30" customHeight="1" x14ac:dyDescent="0.25">
      <c r="B21" s="1010"/>
      <c r="C21" s="981" t="s">
        <v>468</v>
      </c>
      <c r="D21" s="982"/>
      <c r="E21" s="983"/>
      <c r="F21" s="686" t="s">
        <v>469</v>
      </c>
      <c r="G21" s="691" t="s">
        <v>470</v>
      </c>
    </row>
    <row r="22" spans="2:17" ht="54.75" customHeight="1" x14ac:dyDescent="0.25">
      <c r="B22" s="1010"/>
      <c r="C22" s="981" t="s">
        <v>473</v>
      </c>
      <c r="D22" s="982"/>
      <c r="E22" s="983"/>
      <c r="F22" s="684" t="s">
        <v>474</v>
      </c>
      <c r="G22" s="690" t="s">
        <v>57</v>
      </c>
    </row>
    <row r="23" spans="2:17" ht="30" customHeight="1" x14ac:dyDescent="0.25">
      <c r="B23" s="1010"/>
      <c r="C23" s="973" t="s">
        <v>475</v>
      </c>
      <c r="D23" s="994" t="s">
        <v>476</v>
      </c>
      <c r="E23" s="995"/>
      <c r="F23" s="976" t="s">
        <v>477</v>
      </c>
      <c r="G23" s="1003" t="s">
        <v>57</v>
      </c>
    </row>
    <row r="24" spans="2:17" ht="30" customHeight="1" x14ac:dyDescent="0.25">
      <c r="B24" s="1010"/>
      <c r="C24" s="974"/>
      <c r="D24" s="996"/>
      <c r="E24" s="997"/>
      <c r="F24" s="977"/>
      <c r="G24" s="970"/>
    </row>
    <row r="25" spans="2:17" ht="30" customHeight="1" x14ac:dyDescent="0.25">
      <c r="B25" s="1010"/>
      <c r="C25" s="974"/>
      <c r="D25" s="1004" t="s">
        <v>478</v>
      </c>
      <c r="E25" s="1005"/>
      <c r="F25" s="967" t="s">
        <v>443</v>
      </c>
      <c r="G25" s="969" t="s">
        <v>57</v>
      </c>
    </row>
    <row r="26" spans="2:17" ht="30" customHeight="1" x14ac:dyDescent="0.25">
      <c r="B26" s="1010"/>
      <c r="C26" s="975"/>
      <c r="D26" s="996"/>
      <c r="E26" s="997"/>
      <c r="F26" s="968"/>
      <c r="G26" s="970"/>
    </row>
    <row r="27" spans="2:17" ht="46.5" customHeight="1" x14ac:dyDescent="0.25">
      <c r="B27" s="1010"/>
      <c r="C27" s="978" t="s">
        <v>479</v>
      </c>
      <c r="D27" s="979"/>
      <c r="E27" s="980"/>
      <c r="F27" s="686" t="s">
        <v>480</v>
      </c>
      <c r="G27" s="692" t="s">
        <v>481</v>
      </c>
    </row>
    <row r="28" spans="2:17" ht="79.5" customHeight="1" x14ac:dyDescent="0.25">
      <c r="B28" s="1010"/>
      <c r="C28" s="978" t="s">
        <v>1522</v>
      </c>
      <c r="D28" s="979"/>
      <c r="E28" s="980"/>
      <c r="F28" s="693" t="s">
        <v>482</v>
      </c>
      <c r="G28" s="866" t="s">
        <v>1538</v>
      </c>
    </row>
    <row r="29" spans="2:17" ht="66" customHeight="1" thickBot="1" x14ac:dyDescent="0.3">
      <c r="B29" s="1011"/>
      <c r="C29" s="998" t="s">
        <v>1523</v>
      </c>
      <c r="D29" s="999"/>
      <c r="E29" s="1000"/>
      <c r="F29" s="694" t="s">
        <v>483</v>
      </c>
      <c r="G29" s="695" t="s">
        <v>1537</v>
      </c>
    </row>
    <row r="30" spans="2:17" ht="14.25" customHeight="1" thickBot="1" x14ac:dyDescent="0.3">
      <c r="G30" s="696"/>
    </row>
    <row r="31" spans="2:17" ht="59.25" customHeight="1" x14ac:dyDescent="0.25">
      <c r="B31" s="1001" t="s">
        <v>484</v>
      </c>
      <c r="C31" s="987" t="s">
        <v>485</v>
      </c>
      <c r="D31" s="987"/>
      <c r="E31" s="988"/>
      <c r="F31" s="697" t="s">
        <v>486</v>
      </c>
      <c r="G31" s="698" t="s">
        <v>57</v>
      </c>
    </row>
    <row r="32" spans="2:17" ht="59.25" customHeight="1" thickBot="1" x14ac:dyDescent="0.3">
      <c r="B32" s="1002"/>
      <c r="C32" s="984" t="s">
        <v>471</v>
      </c>
      <c r="D32" s="984"/>
      <c r="E32" s="985"/>
      <c r="F32" s="699" t="s">
        <v>487</v>
      </c>
      <c r="G32" s="700" t="s">
        <v>472</v>
      </c>
      <c r="H32" s="965"/>
      <c r="I32" s="966"/>
      <c r="J32" s="966"/>
      <c r="K32" s="966"/>
      <c r="L32" s="966"/>
      <c r="M32" s="966"/>
      <c r="N32" s="966"/>
      <c r="O32" s="966"/>
      <c r="P32" s="966"/>
      <c r="Q32" s="966"/>
    </row>
    <row r="33" spans="2:7" ht="14.25" customHeight="1" x14ac:dyDescent="0.25">
      <c r="B33" s="654"/>
      <c r="C33" s="701"/>
      <c r="D33" s="701"/>
      <c r="E33" s="701"/>
      <c r="G33" s="696"/>
    </row>
    <row r="34" spans="2:7" ht="35.25" customHeight="1" x14ac:dyDescent="0.25">
      <c r="B34" s="986" t="s">
        <v>488</v>
      </c>
      <c r="C34" s="986"/>
      <c r="D34" s="986"/>
      <c r="E34" s="986"/>
      <c r="F34" s="986"/>
      <c r="G34" s="986"/>
    </row>
    <row r="35" spans="2:7" s="298" customFormat="1" ht="30" customHeight="1" x14ac:dyDescent="0.25"/>
    <row r="38" spans="2:7" x14ac:dyDescent="0.25">
      <c r="E38" s="702"/>
    </row>
    <row r="39" spans="2:7" x14ac:dyDescent="0.25">
      <c r="E39" s="702"/>
    </row>
    <row r="45" spans="2:7" x14ac:dyDescent="0.25">
      <c r="C45" s="696"/>
      <c r="D45" s="696"/>
      <c r="F45" s="683"/>
    </row>
    <row r="46" spans="2:7" x14ac:dyDescent="0.25">
      <c r="C46" s="696"/>
      <c r="D46" s="696"/>
      <c r="F46" s="683"/>
    </row>
    <row r="47" spans="2:7" x14ac:dyDescent="0.25">
      <c r="C47" s="696"/>
      <c r="D47" s="696"/>
      <c r="F47" s="683"/>
    </row>
    <row r="48" spans="2:7" x14ac:dyDescent="0.25">
      <c r="C48" s="696"/>
      <c r="D48" s="696"/>
      <c r="F48" s="683"/>
    </row>
    <row r="49" spans="3:6" x14ac:dyDescent="0.25">
      <c r="C49" s="696"/>
      <c r="D49" s="696"/>
      <c r="F49" s="683"/>
    </row>
    <row r="50" spans="3:6" x14ac:dyDescent="0.25">
      <c r="C50" s="696"/>
      <c r="D50" s="696"/>
      <c r="F50" s="683"/>
    </row>
    <row r="51" spans="3:6" x14ac:dyDescent="0.25">
      <c r="C51" s="696"/>
      <c r="D51" s="696"/>
      <c r="F51" s="683"/>
    </row>
    <row r="52" spans="3:6" x14ac:dyDescent="0.25">
      <c r="C52" s="696"/>
      <c r="D52" s="696"/>
      <c r="F52" s="683"/>
    </row>
    <row r="53" spans="3:6" x14ac:dyDescent="0.25">
      <c r="C53" s="696"/>
      <c r="D53" s="696"/>
      <c r="F53" s="683"/>
    </row>
    <row r="54" spans="3:6" x14ac:dyDescent="0.25">
      <c r="C54" s="696"/>
      <c r="D54" s="696"/>
      <c r="F54" s="683"/>
    </row>
    <row r="55" spans="3:6" x14ac:dyDescent="0.25">
      <c r="C55" s="696"/>
      <c r="D55" s="696"/>
      <c r="F55" s="683"/>
    </row>
    <row r="56" spans="3:6" x14ac:dyDescent="0.25">
      <c r="C56" s="696"/>
      <c r="D56" s="696"/>
      <c r="F56" s="683"/>
    </row>
    <row r="57" spans="3:6" x14ac:dyDescent="0.25">
      <c r="C57" s="696"/>
      <c r="D57" s="696"/>
      <c r="F57" s="683"/>
    </row>
    <row r="58" spans="3:6" x14ac:dyDescent="0.25">
      <c r="C58" s="696"/>
      <c r="D58" s="696"/>
      <c r="F58" s="683"/>
    </row>
    <row r="59" spans="3:6" x14ac:dyDescent="0.25">
      <c r="C59" s="696"/>
      <c r="D59" s="696"/>
      <c r="F59" s="683"/>
    </row>
    <row r="60" spans="3:6" x14ac:dyDescent="0.25">
      <c r="C60" s="696"/>
      <c r="D60" s="696"/>
      <c r="F60" s="683"/>
    </row>
    <row r="61" spans="3:6" x14ac:dyDescent="0.25">
      <c r="C61" s="696"/>
      <c r="D61" s="696"/>
      <c r="F61" s="683"/>
    </row>
    <row r="62" spans="3:6" x14ac:dyDescent="0.25">
      <c r="C62" s="696"/>
      <c r="D62" s="696"/>
      <c r="F62" s="683"/>
    </row>
    <row r="63" spans="3:6" x14ac:dyDescent="0.25">
      <c r="C63" s="696"/>
      <c r="D63" s="696"/>
      <c r="F63" s="683"/>
    </row>
    <row r="64" spans="3:6" x14ac:dyDescent="0.25">
      <c r="C64" s="696"/>
      <c r="D64" s="696"/>
      <c r="F64" s="683"/>
    </row>
    <row r="65" spans="3:6" x14ac:dyDescent="0.25">
      <c r="C65" s="703"/>
      <c r="D65" s="696"/>
      <c r="F65" s="683"/>
    </row>
    <row r="66" spans="3:6" x14ac:dyDescent="0.25">
      <c r="C66" s="696"/>
      <c r="D66" s="696"/>
      <c r="F66" s="683"/>
    </row>
    <row r="67" spans="3:6" x14ac:dyDescent="0.25">
      <c r="C67" s="696"/>
      <c r="D67" s="696"/>
      <c r="F67" s="683"/>
    </row>
    <row r="68" spans="3:6" x14ac:dyDescent="0.25">
      <c r="C68" s="696"/>
      <c r="D68" s="696"/>
      <c r="F68" s="683"/>
    </row>
    <row r="69" spans="3:6" x14ac:dyDescent="0.25">
      <c r="C69" s="696"/>
      <c r="D69" s="696"/>
      <c r="F69" s="683"/>
    </row>
    <row r="70" spans="3:6" x14ac:dyDescent="0.25">
      <c r="C70" s="696"/>
      <c r="D70" s="696"/>
      <c r="F70" s="683"/>
    </row>
  </sheetData>
  <customSheetViews>
    <customSheetView guid="{7150A2AF-7153-422B-943E-E75F5885479B}" scale="80" showPageBreaks="1" fitToPage="1" printArea="1">
      <selection activeCell="B6" sqref="B6:G6"/>
      <pageMargins left="0" right="0" top="0" bottom="0" header="0" footer="0"/>
      <pageSetup paperSize="0" scale="56" fitToHeight="0" orientation="portrait" r:id="rId1"/>
    </customSheetView>
  </customSheetViews>
  <mergeCells count="38">
    <mergeCell ref="B1:G1"/>
    <mergeCell ref="B2:G2"/>
    <mergeCell ref="C9:E9"/>
    <mergeCell ref="C10:E10"/>
    <mergeCell ref="C4:E4"/>
    <mergeCell ref="C6:E6"/>
    <mergeCell ref="B6:B29"/>
    <mergeCell ref="C11:E12"/>
    <mergeCell ref="F15:F17"/>
    <mergeCell ref="C15:E15"/>
    <mergeCell ref="G16:G17"/>
    <mergeCell ref="C18:E18"/>
    <mergeCell ref="C19:E19"/>
    <mergeCell ref="C20:E20"/>
    <mergeCell ref="C22:E22"/>
    <mergeCell ref="B34:G34"/>
    <mergeCell ref="C7:E7"/>
    <mergeCell ref="C31:E31"/>
    <mergeCell ref="C13:E14"/>
    <mergeCell ref="F13:F14"/>
    <mergeCell ref="G13:G14"/>
    <mergeCell ref="C8:E8"/>
    <mergeCell ref="D23:E24"/>
    <mergeCell ref="C16:E17"/>
    <mergeCell ref="C29:E29"/>
    <mergeCell ref="B31:B32"/>
    <mergeCell ref="G23:G24"/>
    <mergeCell ref="D25:E26"/>
    <mergeCell ref="C28:E28"/>
    <mergeCell ref="H32:Q32"/>
    <mergeCell ref="F25:F26"/>
    <mergeCell ref="G25:G26"/>
    <mergeCell ref="G11:G12"/>
    <mergeCell ref="C23:C26"/>
    <mergeCell ref="F23:F24"/>
    <mergeCell ref="C27:E27"/>
    <mergeCell ref="C21:E21"/>
    <mergeCell ref="C32:E32"/>
  </mergeCells>
  <printOptions horizontalCentered="1"/>
  <pageMargins left="0" right="0" top="0.94488188976377963" bottom="0.35433070866141736" header="0.31496062992125984" footer="0.31496062992125984"/>
  <pageSetup paperSize="9" scale="52" fitToHeight="0" orientation="portrait" cellComments="asDisplayed" r:id="rId2"/>
  <headerFooter>
    <oddHeader>&amp;R&amp;"-,Negrito"&amp;14Anexo à Circular 
Série A 
N.º 1409</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7"/>
  <dimension ref="A1:D25"/>
  <sheetViews>
    <sheetView showGridLines="0" zoomScaleNormal="100" workbookViewId="0"/>
  </sheetViews>
  <sheetFormatPr defaultColWidth="0" defaultRowHeight="15.75" x14ac:dyDescent="0.25"/>
  <cols>
    <col min="1" max="1" width="7.140625" style="318" customWidth="1"/>
    <col min="2" max="2" width="37.85546875" style="318" customWidth="1"/>
    <col min="3" max="3" width="58.5703125" style="318" customWidth="1"/>
    <col min="4" max="4" width="2.85546875" style="318" customWidth="1"/>
    <col min="5" max="16384" width="9.140625" style="320" hidden="1"/>
  </cols>
  <sheetData>
    <row r="1" spans="1:4" ht="7.5" customHeight="1" x14ac:dyDescent="0.25">
      <c r="C1" s="319"/>
    </row>
    <row r="2" spans="1:4" x14ac:dyDescent="0.25">
      <c r="B2" s="1019" t="s">
        <v>14</v>
      </c>
      <c r="C2" s="1019"/>
      <c r="D2" s="320"/>
    </row>
    <row r="3" spans="1:4" x14ac:dyDescent="0.25">
      <c r="A3" s="321"/>
      <c r="B3" s="1019" t="s">
        <v>489</v>
      </c>
      <c r="C3" s="1019"/>
      <c r="D3" s="320"/>
    </row>
    <row r="4" spans="1:4" x14ac:dyDescent="0.25">
      <c r="A4" s="322"/>
      <c r="B4" s="322"/>
      <c r="C4" s="322"/>
      <c r="D4" s="320"/>
    </row>
    <row r="5" spans="1:4" ht="16.5" thickBot="1" x14ac:dyDescent="0.3">
      <c r="B5" s="321" t="s">
        <v>490</v>
      </c>
    </row>
    <row r="6" spans="1:4" ht="16.5" thickBot="1" x14ac:dyDescent="0.3">
      <c r="B6" s="323" t="s">
        <v>491</v>
      </c>
      <c r="C6" s="324" t="s">
        <v>492</v>
      </c>
    </row>
    <row r="7" spans="1:4" ht="116.25" customHeight="1" x14ac:dyDescent="0.25">
      <c r="B7" s="325" t="s">
        <v>493</v>
      </c>
      <c r="C7" s="326" t="s">
        <v>494</v>
      </c>
    </row>
    <row r="8" spans="1:4" ht="54.75" customHeight="1" x14ac:dyDescent="0.25">
      <c r="B8" s="327" t="s">
        <v>495</v>
      </c>
      <c r="C8" s="328" t="s">
        <v>496</v>
      </c>
    </row>
    <row r="9" spans="1:4" ht="38.25" customHeight="1" x14ac:dyDescent="0.25">
      <c r="B9" s="327" t="s">
        <v>497</v>
      </c>
      <c r="C9" s="328" t="s">
        <v>498</v>
      </c>
    </row>
    <row r="10" spans="1:4" ht="114.75" customHeight="1" x14ac:dyDescent="0.25">
      <c r="B10" s="327" t="s">
        <v>499</v>
      </c>
      <c r="C10" s="328" t="s">
        <v>500</v>
      </c>
    </row>
    <row r="11" spans="1:4" ht="66" customHeight="1" x14ac:dyDescent="0.25">
      <c r="B11" s="329" t="s">
        <v>501</v>
      </c>
      <c r="C11" s="330" t="s">
        <v>502</v>
      </c>
    </row>
    <row r="12" spans="1:4" ht="23.25" customHeight="1" thickBot="1" x14ac:dyDescent="0.3">
      <c r="B12" s="331" t="s">
        <v>503</v>
      </c>
      <c r="C12" s="332" t="s">
        <v>504</v>
      </c>
    </row>
    <row r="13" spans="1:4" ht="21" customHeight="1" x14ac:dyDescent="0.25">
      <c r="B13" s="715" t="s">
        <v>505</v>
      </c>
      <c r="C13" s="339"/>
    </row>
    <row r="14" spans="1:4" ht="25.5" customHeight="1" x14ac:dyDescent="0.25">
      <c r="B14" s="1021" t="s">
        <v>1558</v>
      </c>
      <c r="C14" s="1021"/>
    </row>
    <row r="16" spans="1:4" ht="16.5" thickBot="1" x14ac:dyDescent="0.3">
      <c r="B16" s="333" t="s">
        <v>506</v>
      </c>
      <c r="C16" s="334"/>
    </row>
    <row r="17" spans="2:3" ht="16.5" thickBot="1" x14ac:dyDescent="0.3">
      <c r="B17" s="335" t="s">
        <v>491</v>
      </c>
      <c r="C17" s="336" t="s">
        <v>492</v>
      </c>
    </row>
    <row r="18" spans="2:3" ht="60.75" customHeight="1" x14ac:dyDescent="0.25">
      <c r="B18" s="337" t="s">
        <v>507</v>
      </c>
      <c r="C18" s="338" t="s">
        <v>508</v>
      </c>
    </row>
    <row r="19" spans="2:3" ht="15.75" customHeight="1" x14ac:dyDescent="0.25">
      <c r="B19" s="327" t="s">
        <v>509</v>
      </c>
      <c r="C19" s="328"/>
    </row>
    <row r="20" spans="2:3" ht="21.75" customHeight="1" x14ac:dyDescent="0.25">
      <c r="B20" s="327" t="s">
        <v>510</v>
      </c>
      <c r="C20" s="328"/>
    </row>
    <row r="21" spans="2:3" ht="84.75" customHeight="1" x14ac:dyDescent="0.25">
      <c r="B21" s="327" t="s">
        <v>511</v>
      </c>
      <c r="C21" s="328" t="s">
        <v>512</v>
      </c>
    </row>
    <row r="22" spans="2:3" ht="71.25" customHeight="1" thickBot="1" x14ac:dyDescent="0.3">
      <c r="B22" s="331" t="s">
        <v>513</v>
      </c>
      <c r="C22" s="332" t="s">
        <v>514</v>
      </c>
    </row>
    <row r="23" spans="2:3" ht="21" customHeight="1" x14ac:dyDescent="0.25">
      <c r="B23" s="1020" t="s">
        <v>515</v>
      </c>
      <c r="C23" s="1020"/>
    </row>
    <row r="24" spans="2:3" x14ac:dyDescent="0.25">
      <c r="B24" s="715" t="s">
        <v>505</v>
      </c>
      <c r="C24" s="8"/>
    </row>
    <row r="25" spans="2:3" ht="28.5" customHeight="1" x14ac:dyDescent="0.25">
      <c r="B25" s="1022" t="s">
        <v>1557</v>
      </c>
      <c r="C25" s="1022"/>
    </row>
  </sheetData>
  <customSheetViews>
    <customSheetView guid="{7150A2AF-7153-422B-943E-E75F5885479B}" scale="80" showPageBreaks="1" printArea="1">
      <selection activeCell="C3" sqref="C3"/>
      <pageMargins left="0" right="0" top="0" bottom="0" header="0" footer="0"/>
      <pageSetup paperSize="0" orientation="portrait" r:id="rId1"/>
    </customSheetView>
  </customSheetViews>
  <mergeCells count="5">
    <mergeCell ref="B2:C2"/>
    <mergeCell ref="B23:C23"/>
    <mergeCell ref="B14:C14"/>
    <mergeCell ref="B3:C3"/>
    <mergeCell ref="B25:C25"/>
  </mergeCells>
  <printOptions horizontalCentered="1"/>
  <pageMargins left="0" right="0" top="0.82677165354330717" bottom="0.62992125984251968" header="0.31496062992125984" footer="0.31496062992125984"/>
  <pageSetup paperSize="9" scale="78" orientation="portrait" r:id="rId2"/>
  <headerFooter>
    <oddHeader xml:space="preserve">&amp;R&amp;"-,Negrito"&amp;10Anexo à Circular 
Série A 
N.º 1409&amp;11
&amp;"-,Normal"&amp;20
</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8">
    <pageSetUpPr fitToPage="1"/>
  </sheetPr>
  <dimension ref="A3:H71"/>
  <sheetViews>
    <sheetView showGridLines="0" zoomScale="70" zoomScaleNormal="70" zoomScalePageLayoutView="90" workbookViewId="0">
      <selection activeCell="A7" sqref="A7"/>
    </sheetView>
  </sheetViews>
  <sheetFormatPr defaultColWidth="0" defaultRowHeight="12.75" x14ac:dyDescent="0.2"/>
  <cols>
    <col min="1" max="1" width="2.140625" style="7" customWidth="1"/>
    <col min="2" max="2" width="15.5703125" style="7" customWidth="1"/>
    <col min="3" max="3" width="85.42578125" style="15" customWidth="1"/>
    <col min="4" max="4" width="34.5703125" style="15" customWidth="1"/>
    <col min="5" max="5" width="59.140625" style="7" bestFit="1" customWidth="1"/>
    <col min="6" max="6" width="43.140625" style="891" customWidth="1"/>
    <col min="7" max="7" width="5" style="7" customWidth="1"/>
    <col min="8" max="8" width="9.140625" style="7" customWidth="1"/>
    <col min="9" max="16384" width="9.140625" style="7" hidden="1"/>
  </cols>
  <sheetData>
    <row r="3" spans="1:6" s="8" customFormat="1" ht="15.75" x14ac:dyDescent="0.25">
      <c r="A3" s="10"/>
      <c r="B3" s="946" t="s">
        <v>16</v>
      </c>
      <c r="C3" s="946"/>
      <c r="D3" s="946"/>
      <c r="E3" s="946"/>
      <c r="F3" s="946"/>
    </row>
    <row r="4" spans="1:6" s="8" customFormat="1" ht="15.75" x14ac:dyDescent="0.25">
      <c r="A4" s="10"/>
      <c r="B4" s="300"/>
      <c r="C4" s="300"/>
      <c r="D4" s="300"/>
      <c r="E4" s="300"/>
      <c r="F4" s="300"/>
    </row>
    <row r="5" spans="1:6" s="315" customFormat="1" ht="15.75" x14ac:dyDescent="0.25">
      <c r="B5" s="946" t="s">
        <v>516</v>
      </c>
      <c r="C5" s="946"/>
      <c r="D5" s="946"/>
      <c r="E5" s="946"/>
      <c r="F5" s="946"/>
    </row>
    <row r="6" spans="1:6" ht="13.5" thickBot="1" x14ac:dyDescent="0.25">
      <c r="B6" s="11"/>
      <c r="C6" s="11"/>
      <c r="D6" s="11"/>
      <c r="E6" s="11"/>
      <c r="F6" s="11"/>
    </row>
    <row r="7" spans="1:6" ht="27" customHeight="1" thickBot="1" x14ac:dyDescent="0.25">
      <c r="B7" s="273" t="s">
        <v>517</v>
      </c>
      <c r="C7" s="274" t="s">
        <v>518</v>
      </c>
      <c r="D7" s="274" t="s">
        <v>519</v>
      </c>
      <c r="E7" s="274" t="s">
        <v>520</v>
      </c>
      <c r="F7" s="275" t="s">
        <v>521</v>
      </c>
    </row>
    <row r="8" spans="1:6" s="12" customFormat="1" ht="48" customHeight="1" x14ac:dyDescent="0.25">
      <c r="B8" s="417" t="s">
        <v>522</v>
      </c>
      <c r="C8" s="418" t="s">
        <v>523</v>
      </c>
      <c r="D8" s="71" t="s">
        <v>524</v>
      </c>
      <c r="E8" s="129" t="s">
        <v>385</v>
      </c>
      <c r="F8" s="889" t="s">
        <v>525</v>
      </c>
    </row>
    <row r="9" spans="1:6" s="12" customFormat="1" ht="48" customHeight="1" x14ac:dyDescent="0.25">
      <c r="B9" s="1032" t="s">
        <v>526</v>
      </c>
      <c r="C9" s="1034" t="s">
        <v>527</v>
      </c>
      <c r="D9" s="70" t="s">
        <v>528</v>
      </c>
      <c r="E9" s="130" t="s">
        <v>529</v>
      </c>
      <c r="F9" s="277" t="s">
        <v>530</v>
      </c>
    </row>
    <row r="10" spans="1:6" s="12" customFormat="1" ht="48" customHeight="1" x14ac:dyDescent="0.25">
      <c r="B10" s="1033"/>
      <c r="C10" s="1035"/>
      <c r="D10" s="70" t="s">
        <v>531</v>
      </c>
      <c r="E10" s="130" t="s">
        <v>529</v>
      </c>
      <c r="F10" s="277" t="s">
        <v>530</v>
      </c>
    </row>
    <row r="11" spans="1:6" s="12" customFormat="1" ht="48" customHeight="1" x14ac:dyDescent="0.25">
      <c r="B11" s="414" t="s">
        <v>532</v>
      </c>
      <c r="C11" s="70" t="s">
        <v>533</v>
      </c>
      <c r="D11" s="419" t="s">
        <v>534</v>
      </c>
      <c r="E11" s="420" t="s">
        <v>535</v>
      </c>
      <c r="F11" s="277" t="s">
        <v>536</v>
      </c>
    </row>
    <row r="12" spans="1:6" s="12" customFormat="1" ht="48" customHeight="1" x14ac:dyDescent="0.25">
      <c r="B12" s="414" t="s">
        <v>537</v>
      </c>
      <c r="C12" s="70" t="s">
        <v>538</v>
      </c>
      <c r="D12" s="419" t="s">
        <v>539</v>
      </c>
      <c r="E12" s="420" t="s">
        <v>540</v>
      </c>
      <c r="F12" s="277" t="s">
        <v>541</v>
      </c>
    </row>
    <row r="13" spans="1:6" s="12" customFormat="1" ht="48" customHeight="1" x14ac:dyDescent="0.25">
      <c r="B13" s="415" t="s">
        <v>542</v>
      </c>
      <c r="C13" s="70" t="s">
        <v>543</v>
      </c>
      <c r="D13" s="419" t="s">
        <v>544</v>
      </c>
      <c r="E13" s="420" t="s">
        <v>545</v>
      </c>
      <c r="F13" s="277" t="s">
        <v>546</v>
      </c>
    </row>
    <row r="14" spans="1:6" s="12" customFormat="1" ht="48" customHeight="1" x14ac:dyDescent="0.25">
      <c r="B14" s="414" t="s">
        <v>547</v>
      </c>
      <c r="C14" s="70" t="s">
        <v>548</v>
      </c>
      <c r="D14" s="419" t="s">
        <v>549</v>
      </c>
      <c r="E14" s="420" t="s">
        <v>550</v>
      </c>
      <c r="F14" s="277" t="s">
        <v>551</v>
      </c>
    </row>
    <row r="15" spans="1:6" s="12" customFormat="1" ht="48" customHeight="1" x14ac:dyDescent="0.25">
      <c r="B15" s="415" t="s">
        <v>552</v>
      </c>
      <c r="C15" s="70" t="s">
        <v>553</v>
      </c>
      <c r="D15" s="1034" t="s">
        <v>554</v>
      </c>
      <c r="E15" s="130" t="s">
        <v>555</v>
      </c>
      <c r="F15" s="277" t="s">
        <v>556</v>
      </c>
    </row>
    <row r="16" spans="1:6" s="12" customFormat="1" ht="48" customHeight="1" x14ac:dyDescent="0.25">
      <c r="B16" s="415" t="s">
        <v>557</v>
      </c>
      <c r="C16" s="70" t="s">
        <v>558</v>
      </c>
      <c r="D16" s="1035"/>
      <c r="E16" s="421" t="s">
        <v>559</v>
      </c>
      <c r="F16" s="277" t="s">
        <v>560</v>
      </c>
    </row>
    <row r="17" spans="2:7" s="12" customFormat="1" ht="48" customHeight="1" x14ac:dyDescent="0.25">
      <c r="B17" s="415" t="s">
        <v>561</v>
      </c>
      <c r="C17" s="70" t="s">
        <v>562</v>
      </c>
      <c r="D17" s="419" t="s">
        <v>563</v>
      </c>
      <c r="E17" s="130" t="s">
        <v>564</v>
      </c>
      <c r="F17" s="277" t="s">
        <v>565</v>
      </c>
    </row>
    <row r="18" spans="2:7" s="12" customFormat="1" ht="48" customHeight="1" x14ac:dyDescent="0.25">
      <c r="B18" s="416" t="s">
        <v>566</v>
      </c>
      <c r="C18" s="70" t="s">
        <v>567</v>
      </c>
      <c r="D18" s="419" t="s">
        <v>568</v>
      </c>
      <c r="E18" s="421" t="s">
        <v>529</v>
      </c>
      <c r="F18" s="277" t="s">
        <v>569</v>
      </c>
    </row>
    <row r="19" spans="2:7" s="12" customFormat="1" ht="48" customHeight="1" x14ac:dyDescent="0.25">
      <c r="B19" s="416" t="s">
        <v>570</v>
      </c>
      <c r="C19" s="70" t="s">
        <v>571</v>
      </c>
      <c r="D19" s="419" t="s">
        <v>572</v>
      </c>
      <c r="E19" s="420" t="s">
        <v>573</v>
      </c>
      <c r="F19" s="277" t="s">
        <v>574</v>
      </c>
    </row>
    <row r="20" spans="2:7" s="12" customFormat="1" ht="48" customHeight="1" x14ac:dyDescent="0.25">
      <c r="B20" s="416" t="s">
        <v>575</v>
      </c>
      <c r="C20" s="70" t="s">
        <v>576</v>
      </c>
      <c r="D20" s="419" t="s">
        <v>577</v>
      </c>
      <c r="E20" s="420" t="s">
        <v>573</v>
      </c>
      <c r="F20" s="277" t="s">
        <v>578</v>
      </c>
    </row>
    <row r="21" spans="2:7" s="12" customFormat="1" ht="48" customHeight="1" x14ac:dyDescent="0.25">
      <c r="B21" s="416" t="s">
        <v>579</v>
      </c>
      <c r="C21" s="70" t="s">
        <v>580</v>
      </c>
      <c r="D21" s="419" t="s">
        <v>581</v>
      </c>
      <c r="E21" s="420" t="s">
        <v>582</v>
      </c>
      <c r="F21" s="277" t="s">
        <v>583</v>
      </c>
    </row>
    <row r="22" spans="2:7" s="12" customFormat="1" ht="48" customHeight="1" x14ac:dyDescent="0.25">
      <c r="B22" s="416" t="s">
        <v>584</v>
      </c>
      <c r="C22" s="70" t="s">
        <v>585</v>
      </c>
      <c r="D22" s="419" t="s">
        <v>586</v>
      </c>
      <c r="E22" s="420" t="s">
        <v>587</v>
      </c>
      <c r="F22" s="277" t="s">
        <v>588</v>
      </c>
    </row>
    <row r="23" spans="2:7" s="12" customFormat="1" ht="48" customHeight="1" x14ac:dyDescent="0.25">
      <c r="B23" s="416" t="s">
        <v>589</v>
      </c>
      <c r="C23" s="70" t="s">
        <v>590</v>
      </c>
      <c r="D23" s="419" t="s">
        <v>591</v>
      </c>
      <c r="E23" s="70" t="s">
        <v>592</v>
      </c>
      <c r="F23" s="277" t="s">
        <v>593</v>
      </c>
    </row>
    <row r="24" spans="2:7" s="12" customFormat="1" ht="48" customHeight="1" x14ac:dyDescent="0.25">
      <c r="B24" s="624" t="s">
        <v>594</v>
      </c>
      <c r="C24" s="623" t="s">
        <v>595</v>
      </c>
      <c r="D24" s="419" t="s">
        <v>596</v>
      </c>
      <c r="E24" s="704" t="s">
        <v>529</v>
      </c>
      <c r="F24" s="277" t="s">
        <v>597</v>
      </c>
    </row>
    <row r="25" spans="2:7" ht="48" customHeight="1" x14ac:dyDescent="0.2">
      <c r="B25" s="416" t="s">
        <v>598</v>
      </c>
      <c r="C25" s="419" t="s">
        <v>599</v>
      </c>
      <c r="D25" s="419" t="s">
        <v>600</v>
      </c>
      <c r="E25" s="704" t="s">
        <v>529</v>
      </c>
      <c r="F25" s="277" t="s">
        <v>601</v>
      </c>
      <c r="G25" s="12"/>
    </row>
    <row r="26" spans="2:7" ht="48" customHeight="1" thickBot="1" x14ac:dyDescent="0.25">
      <c r="B26" s="705" t="s">
        <v>602</v>
      </c>
      <c r="C26" s="706" t="s">
        <v>603</v>
      </c>
      <c r="D26" s="422" t="s">
        <v>604</v>
      </c>
      <c r="E26" s="422" t="s">
        <v>605</v>
      </c>
      <c r="F26" s="890" t="s">
        <v>606</v>
      </c>
      <c r="G26" s="12"/>
    </row>
    <row r="27" spans="2:7" x14ac:dyDescent="0.2">
      <c r="B27" s="13"/>
      <c r="C27" s="14"/>
    </row>
    <row r="28" spans="2:7" x14ac:dyDescent="0.2">
      <c r="C28" s="7"/>
      <c r="D28" s="7"/>
    </row>
    <row r="29" spans="2:7" ht="15" x14ac:dyDescent="0.25">
      <c r="C29" s="1031" t="s">
        <v>607</v>
      </c>
      <c r="D29" s="1031"/>
      <c r="E29" s="9"/>
      <c r="F29" s="1031"/>
      <c r="G29" s="1031"/>
    </row>
    <row r="30" spans="2:7" ht="13.5" thickBot="1" x14ac:dyDescent="0.25">
      <c r="C30" s="7"/>
      <c r="D30" s="7"/>
    </row>
    <row r="31" spans="2:7" ht="27" customHeight="1" x14ac:dyDescent="0.2">
      <c r="C31" s="270" t="s">
        <v>608</v>
      </c>
      <c r="D31" s="271" t="s">
        <v>521</v>
      </c>
      <c r="F31" s="576"/>
      <c r="G31" s="576"/>
    </row>
    <row r="32" spans="2:7" s="12" customFormat="1" ht="45" customHeight="1" x14ac:dyDescent="0.25">
      <c r="C32" s="272" t="s">
        <v>609</v>
      </c>
      <c r="D32" s="276" t="s">
        <v>610</v>
      </c>
      <c r="F32" s="577"/>
      <c r="G32" s="578"/>
    </row>
    <row r="33" spans="3:7" s="12" customFormat="1" ht="45" customHeight="1" x14ac:dyDescent="0.25">
      <c r="C33" s="272" t="s">
        <v>611</v>
      </c>
      <c r="D33" s="277" t="s">
        <v>612</v>
      </c>
      <c r="F33" s="577"/>
      <c r="G33" s="579"/>
    </row>
    <row r="34" spans="3:7" s="12" customFormat="1" ht="45" customHeight="1" x14ac:dyDescent="0.25">
      <c r="C34" s="272" t="s">
        <v>613</v>
      </c>
      <c r="D34" s="277" t="s">
        <v>614</v>
      </c>
      <c r="F34" s="577"/>
      <c r="G34" s="579"/>
    </row>
    <row r="35" spans="3:7" s="12" customFormat="1" ht="45" customHeight="1" x14ac:dyDescent="0.25">
      <c r="C35" s="272" t="s">
        <v>615</v>
      </c>
      <c r="D35" s="277" t="s">
        <v>616</v>
      </c>
      <c r="F35" s="577"/>
      <c r="G35" s="578"/>
    </row>
    <row r="36" spans="3:7" ht="13.35" customHeight="1" x14ac:dyDescent="0.2">
      <c r="C36" s="1023" t="s">
        <v>617</v>
      </c>
      <c r="D36" s="1027" t="s">
        <v>618</v>
      </c>
      <c r="E36" s="12"/>
    </row>
    <row r="37" spans="3:7" ht="13.35" customHeight="1" x14ac:dyDescent="0.2">
      <c r="C37" s="1025"/>
      <c r="D37" s="1028"/>
      <c r="E37" s="12"/>
    </row>
    <row r="38" spans="3:7" ht="13.35" customHeight="1" x14ac:dyDescent="0.2">
      <c r="C38" s="1026"/>
      <c r="D38" s="1029"/>
      <c r="E38" s="12"/>
    </row>
    <row r="39" spans="3:7" s="12" customFormat="1" ht="45" customHeight="1" x14ac:dyDescent="0.25">
      <c r="C39" s="272" t="s">
        <v>619</v>
      </c>
      <c r="D39" s="277" t="s">
        <v>620</v>
      </c>
      <c r="F39" s="892"/>
    </row>
    <row r="40" spans="3:7" s="12" customFormat="1" ht="45" customHeight="1" x14ac:dyDescent="0.25">
      <c r="C40" s="272" t="s">
        <v>621</v>
      </c>
      <c r="D40" s="277" t="s">
        <v>622</v>
      </c>
      <c r="F40" s="892"/>
    </row>
    <row r="41" spans="3:7" s="12" customFormat="1" ht="45" customHeight="1" x14ac:dyDescent="0.25">
      <c r="C41" s="272" t="s">
        <v>623</v>
      </c>
      <c r="D41" s="277" t="s">
        <v>624</v>
      </c>
      <c r="F41" s="892"/>
    </row>
    <row r="42" spans="3:7" s="12" customFormat="1" ht="45" customHeight="1" x14ac:dyDescent="0.25">
      <c r="C42" s="272" t="s">
        <v>625</v>
      </c>
      <c r="D42" s="277" t="s">
        <v>626</v>
      </c>
      <c r="F42" s="892"/>
    </row>
    <row r="43" spans="3:7" s="12" customFormat="1" ht="45" customHeight="1" x14ac:dyDescent="0.25">
      <c r="C43" s="272" t="s">
        <v>627</v>
      </c>
      <c r="D43" s="277" t="s">
        <v>628</v>
      </c>
      <c r="F43" s="892"/>
    </row>
    <row r="44" spans="3:7" s="12" customFormat="1" ht="45" customHeight="1" x14ac:dyDescent="0.25">
      <c r="C44" s="272" t="s">
        <v>629</v>
      </c>
      <c r="D44" s="277" t="s">
        <v>630</v>
      </c>
      <c r="F44" s="892"/>
    </row>
    <row r="45" spans="3:7" s="12" customFormat="1" ht="45" customHeight="1" x14ac:dyDescent="0.25">
      <c r="C45" s="272" t="s">
        <v>631</v>
      </c>
      <c r="D45" s="277" t="s">
        <v>632</v>
      </c>
      <c r="F45" s="892"/>
    </row>
    <row r="46" spans="3:7" s="12" customFormat="1" ht="45" customHeight="1" x14ac:dyDescent="0.25">
      <c r="C46" s="272" t="s">
        <v>633</v>
      </c>
      <c r="D46" s="277" t="s">
        <v>634</v>
      </c>
      <c r="F46" s="892"/>
    </row>
    <row r="47" spans="3:7" s="12" customFormat="1" ht="45" customHeight="1" x14ac:dyDescent="0.25">
      <c r="C47" s="272" t="s">
        <v>635</v>
      </c>
      <c r="D47" s="277" t="s">
        <v>636</v>
      </c>
      <c r="F47" s="892"/>
    </row>
    <row r="48" spans="3:7" s="12" customFormat="1" ht="45" customHeight="1" x14ac:dyDescent="0.25">
      <c r="C48" s="272" t="s">
        <v>637</v>
      </c>
      <c r="D48" s="277" t="s">
        <v>638</v>
      </c>
      <c r="F48" s="892"/>
    </row>
    <row r="49" spans="3:6" s="12" customFormat="1" ht="45" customHeight="1" x14ac:dyDescent="0.25">
      <c r="C49" s="261" t="s">
        <v>639</v>
      </c>
      <c r="D49" s="278" t="s">
        <v>640</v>
      </c>
      <c r="F49" s="892"/>
    </row>
    <row r="50" spans="3:6" s="12" customFormat="1" ht="45" customHeight="1" x14ac:dyDescent="0.25">
      <c r="C50" s="261" t="s">
        <v>641</v>
      </c>
      <c r="D50" s="278" t="s">
        <v>642</v>
      </c>
      <c r="F50" s="892"/>
    </row>
    <row r="51" spans="3:6" ht="31.5" customHeight="1" x14ac:dyDescent="0.2">
      <c r="C51" s="1023" t="s">
        <v>392</v>
      </c>
      <c r="D51" s="1027" t="s">
        <v>643</v>
      </c>
      <c r="E51" s="12"/>
    </row>
    <row r="52" spans="3:6" ht="12.6" customHeight="1" thickBot="1" x14ac:dyDescent="0.25">
      <c r="C52" s="1024"/>
      <c r="D52" s="1030"/>
      <c r="E52" s="12"/>
    </row>
    <row r="53" spans="3:6" ht="27" customHeight="1" x14ac:dyDescent="0.2">
      <c r="C53" s="270" t="s">
        <v>644</v>
      </c>
      <c r="D53" s="271"/>
    </row>
    <row r="54" spans="3:6" ht="45" customHeight="1" x14ac:dyDescent="0.2">
      <c r="C54" s="272" t="s">
        <v>646</v>
      </c>
      <c r="D54" s="885" t="s">
        <v>647</v>
      </c>
    </row>
    <row r="55" spans="3:6" ht="45" customHeight="1" x14ac:dyDescent="0.2">
      <c r="C55" s="272" t="s">
        <v>648</v>
      </c>
      <c r="D55" s="886" t="s">
        <v>649</v>
      </c>
    </row>
    <row r="56" spans="3:6" ht="45" customHeight="1" x14ac:dyDescent="0.2">
      <c r="C56" s="882" t="s">
        <v>650</v>
      </c>
      <c r="D56" s="887" t="s">
        <v>651</v>
      </c>
    </row>
    <row r="57" spans="3:6" ht="45" customHeight="1" thickBot="1" x14ac:dyDescent="0.25">
      <c r="C57" s="884" t="s">
        <v>652</v>
      </c>
      <c r="D57" s="888" t="s">
        <v>653</v>
      </c>
    </row>
    <row r="58" spans="3:6" x14ac:dyDescent="0.2">
      <c r="C58" s="7"/>
      <c r="D58" s="7"/>
    </row>
    <row r="59" spans="3:6" x14ac:dyDescent="0.2">
      <c r="C59" s="7"/>
      <c r="D59" s="7"/>
    </row>
    <row r="60" spans="3:6" x14ac:dyDescent="0.2">
      <c r="C60" s="7"/>
      <c r="D60" s="7"/>
    </row>
    <row r="61" spans="3:6" x14ac:dyDescent="0.2">
      <c r="C61" s="7"/>
      <c r="D61" s="7"/>
    </row>
    <row r="62" spans="3:6" x14ac:dyDescent="0.2">
      <c r="C62" s="7"/>
      <c r="D62" s="7"/>
    </row>
    <row r="63" spans="3:6" x14ac:dyDescent="0.2">
      <c r="C63" s="7"/>
      <c r="D63" s="7"/>
    </row>
    <row r="64" spans="3:6" x14ac:dyDescent="0.2">
      <c r="C64" s="7"/>
      <c r="D64" s="7"/>
    </row>
    <row r="65" spans="3:4" x14ac:dyDescent="0.2">
      <c r="C65" s="7"/>
      <c r="D65" s="7"/>
    </row>
    <row r="66" spans="3:4" x14ac:dyDescent="0.2">
      <c r="C66" s="7"/>
      <c r="D66" s="7"/>
    </row>
    <row r="67" spans="3:4" x14ac:dyDescent="0.2">
      <c r="C67" s="7"/>
      <c r="D67" s="7"/>
    </row>
    <row r="68" spans="3:4" x14ac:dyDescent="0.2">
      <c r="C68" s="7"/>
      <c r="D68" s="7"/>
    </row>
    <row r="69" spans="3:4" x14ac:dyDescent="0.2">
      <c r="C69" s="7"/>
      <c r="D69" s="7"/>
    </row>
    <row r="70" spans="3:4" x14ac:dyDescent="0.2">
      <c r="C70" s="7"/>
      <c r="D70" s="7"/>
    </row>
    <row r="71" spans="3:4" x14ac:dyDescent="0.2">
      <c r="C71" s="7"/>
      <c r="D71" s="7"/>
    </row>
  </sheetData>
  <customSheetViews>
    <customSheetView guid="{7150A2AF-7153-422B-943E-E75F5885479B}" scale="80" fitToPage="1">
      <selection activeCell="F3" sqref="F3"/>
      <pageMargins left="0" right="0" top="0" bottom="0" header="0" footer="0"/>
      <pageSetup paperSize="0" scale="56" fitToHeight="0" orientation="portrait" r:id="rId1"/>
    </customSheetView>
  </customSheetViews>
  <mergeCells count="11">
    <mergeCell ref="C51:C52"/>
    <mergeCell ref="C36:C38"/>
    <mergeCell ref="D36:D38"/>
    <mergeCell ref="D51:D52"/>
    <mergeCell ref="B3:F3"/>
    <mergeCell ref="B5:F5"/>
    <mergeCell ref="C29:D29"/>
    <mergeCell ref="B9:B10"/>
    <mergeCell ref="C9:C10"/>
    <mergeCell ref="D15:D16"/>
    <mergeCell ref="F29:G29"/>
  </mergeCells>
  <hyperlinks>
    <hyperlink ref="D32" display="PROG.SOBERANIA@DGO.PT" xr:uid="{00000000-0004-0000-0800-000000000000}"/>
    <hyperlink ref="D33" display="PROG.GOVERNACAOCULTURA@DGO.PT" xr:uid="{00000000-0004-0000-0800-000001000000}"/>
    <hyperlink ref="D34" display="PROG.FINANCASAP@DGO.PT" xr:uid="{00000000-0004-0000-0800-000002000000}"/>
    <hyperlink ref="D35" display="PROG.REPEXTERNA@DGO.PT" xr:uid="{00000000-0004-0000-0800-000003000000}"/>
    <hyperlink ref="D36" display="PROG.DEFESA@DGO.PT" xr:uid="{00000000-0004-0000-0800-000004000000}"/>
    <hyperlink ref="D39" r:id="rId2" display="PROG.ECONOMIA@DGO.PT" xr:uid="{00000000-0004-0000-0800-000005000000}"/>
    <hyperlink ref="D43" display="PROG.SAUDE@DGO.PT" xr:uid="{00000000-0004-0000-0800-000006000000}"/>
    <hyperlink ref="D44" display="PROG.EDUCACAO@DGO.PT" xr:uid="{00000000-0004-0000-0800-000007000000}"/>
    <hyperlink ref="D45" display="PROG.CIENCIAENSSUP@DGO.PT" xr:uid="{00000000-0004-0000-0800-000008000000}"/>
    <hyperlink ref="D46" display="PROG.SSS@DGO.PT" xr:uid="{00000000-0004-0000-0800-000009000000}"/>
    <hyperlink ref="D41" r:id="rId3" display="PROG.AMBIENTE@DGO.PT" xr:uid="{00000000-0004-0000-0800-00000A000000}"/>
    <hyperlink ref="D42" r:id="rId4" display="PROG.AGRICULTURA@DGO.PT" xr:uid="{00000000-0004-0000-0800-00000B000000}"/>
    <hyperlink ref="D40" r:id="rId5" display="DGAEP@dgo.pt" xr:uid="{00000000-0004-0000-0800-00000C000000}"/>
    <hyperlink ref="D50" r:id="rId6" display="BP@dgo.pt" xr:uid="{00000000-0004-0000-0800-00000D000000}"/>
    <hyperlink ref="D49" r:id="rId7" display="FEEI@dgo.pt" xr:uid="{00000000-0004-0000-0800-00000E000000}"/>
    <hyperlink ref="F9" r:id="rId8" xr:uid="{00000000-0004-0000-0800-00000F000000}"/>
    <hyperlink ref="F8" r:id="rId9" xr:uid="{00000000-0004-0000-0800-000010000000}"/>
    <hyperlink ref="F11" r:id="rId10" xr:uid="{00000000-0004-0000-0800-000011000000}"/>
    <hyperlink ref="F15" r:id="rId11" xr:uid="{00000000-0004-0000-0800-000012000000}"/>
    <hyperlink ref="F12" r:id="rId12" xr:uid="{00000000-0004-0000-0800-000013000000}"/>
    <hyperlink ref="F13" r:id="rId13" xr:uid="{00000000-0004-0000-0800-000014000000}"/>
    <hyperlink ref="F14" r:id="rId14" xr:uid="{00000000-0004-0000-0800-000015000000}"/>
    <hyperlink ref="F18" r:id="rId15" xr:uid="{00000000-0004-0000-0800-000016000000}"/>
    <hyperlink ref="F19" r:id="rId16" xr:uid="{00000000-0004-0000-0800-000017000000}"/>
    <hyperlink ref="F20" r:id="rId17" xr:uid="{00000000-0004-0000-0800-000018000000}"/>
    <hyperlink ref="F21" r:id="rId18" xr:uid="{00000000-0004-0000-0800-000019000000}"/>
    <hyperlink ref="F22" r:id="rId19" xr:uid="{00000000-0004-0000-0800-00001A000000}"/>
    <hyperlink ref="F26" r:id="rId20" display="PROG.INFRAESTRUTURASHAB@DGO.GOV.PT" xr:uid="{00000000-0004-0000-0800-00001B000000}"/>
    <hyperlink ref="F23" r:id="rId21" xr:uid="{00000000-0004-0000-0800-00001C000000}"/>
    <hyperlink ref="F10" r:id="rId22" xr:uid="{00000000-0004-0000-0800-00001D000000}"/>
    <hyperlink ref="F17" r:id="rId23" xr:uid="{00000000-0004-0000-0800-00001E000000}"/>
    <hyperlink ref="D54" r:id="rId24" xr:uid="{00000000-0004-0000-0800-00001F000000}"/>
    <hyperlink ref="D57" r:id="rId25" xr:uid="{00000000-0004-0000-0800-000020000000}"/>
    <hyperlink ref="D55" r:id="rId26" xr:uid="{00000000-0004-0000-0800-000022000000}"/>
    <hyperlink ref="F24" r:id="rId27" xr:uid="{00000000-0004-0000-0800-000023000000}"/>
    <hyperlink ref="F25" r:id="rId28" xr:uid="{00000000-0004-0000-0800-000024000000}"/>
  </hyperlinks>
  <printOptions horizontalCentered="1"/>
  <pageMargins left="0.23622047244094491" right="0.23622047244094491" top="0.55118110236220474" bottom="0.55118110236220474" header="0.31496062992125984" footer="0.31496062992125984"/>
  <pageSetup paperSize="9" scale="36" orientation="portrait" r:id="rId29"/>
  <headerFooter>
    <oddHeader>&amp;R&amp;"-,Negrito"&amp;20Anexo à Circular 
Série A 
N.º 1409</oddHeader>
  </headerFooter>
  <rowBreaks count="1" manualBreakCount="1">
    <brk id="27" min="1" max="6" man="1"/>
  </rowBreaks>
  <ignoredErrors>
    <ignoredError sqref="C26 B8:C23 B24 B25:B26" numberStoredAsText="1"/>
  </ignoredErrors>
  <drawing r:id="rId3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3bc334f-0e17-402a-872b-0123af4c73a8">X4XX2SRTQWXX-80-710</_dlc_DocId>
    <_dlc_DocIdUrl xmlns="23bc334f-0e17-402a-872b-0123af4c73a8">
      <Url>https://www.dgo.gov.pt/instrucoes/_layouts/15/DocIdRedir.aspx?ID=X4XX2SRTQWXX-80-710</Url>
      <Description>X4XX2SRTQWXX-80-710</Description>
    </_dlc_DocIdUrl>
    <Circular_x0020__x0028_num_ordenar_x0029__2 xmlns="c3f1c8f9-0e46-4afa-ad30-0dc1a34dc15a">1409_2</Circular_x0020__x0028_num_ordenar_x0029__2>
    <IndicadoresActualidade_Observacoes_2 xmlns="c3f1c8f9-0e46-4afa-ad30-0dc1a34dc15a" xsi:nil="true"/>
    <DataPublicacaoDocumento_2 xmlns="c3f1c8f9-0e46-4afa-ad30-0dc1a34dc15a">2024-02-22T19:05:00+00:00</DataPublicacaoDocumento_2>
    <CircularNum_2 xmlns="c3f1c8f9-0e46-4afa-ad30-0dc1a34dc15a">Circular 1409 - Anexos (22/02/2024)</CircularNum_2>
    <Ano xmlns="23bc334f-0e17-402a-872b-0123af4c73a8">67</Ano>
    <tipo_instrucoes_2 xmlns="c3f1c8f9-0e46-4afa-ad30-0dc1a34dc15a">1</tipo_instrucoes_2>
    <IndicadoresActualidade_2 xmlns="c3f1c8f9-0e46-4afa-ad30-0dc1a34dc15a">Vigente</IndicadoresActualidade_2>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o" ma:contentTypeID="0x01010039ECF187EA43324984370C17CF9009F0" ma:contentTypeVersion="34" ma:contentTypeDescription="Criar um novo documento." ma:contentTypeScope="" ma:versionID="4cdc05e89aa8117ceda8e5590947ae0c">
  <xsd:schema xmlns:xsd="http://www.w3.org/2001/XMLSchema" xmlns:xs="http://www.w3.org/2001/XMLSchema" xmlns:p="http://schemas.microsoft.com/office/2006/metadata/properties" xmlns:ns2="23bc334f-0e17-402a-872b-0123af4c73a8" xmlns:ns3="c3f1c8f9-0e46-4afa-ad30-0dc1a34dc15a" targetNamespace="http://schemas.microsoft.com/office/2006/metadata/properties" ma:root="true" ma:fieldsID="5c63fb7982a395e63919344b1b0d8397" ns2:_="" ns3:_="">
    <xsd:import namespace="23bc334f-0e17-402a-872b-0123af4c73a8"/>
    <xsd:import namespace="c3f1c8f9-0e46-4afa-ad30-0dc1a34dc15a"/>
    <xsd:element name="properties">
      <xsd:complexType>
        <xsd:sequence>
          <xsd:element name="documentManagement">
            <xsd:complexType>
              <xsd:all>
                <xsd:element ref="ns2:Ano"/>
                <xsd:element ref="ns3:CircularNum_2" minOccurs="0"/>
                <xsd:element ref="ns3:Circular_x0020__x0028_num_ordenar_x0029__2" minOccurs="0"/>
                <xsd:element ref="ns3:tipo_instrucoes_2" minOccurs="0"/>
                <xsd:element ref="ns3:IndicadoresActualidade_2" minOccurs="0"/>
                <xsd:element ref="ns3:IndicadoresActualidade_Observacoes_2" minOccurs="0"/>
                <xsd:element ref="ns3:DataPublicacaoDocumento_2"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bc334f-0e17-402a-872b-0123af4c73a8" elementFormDefault="qualified">
    <xsd:import namespace="http://schemas.microsoft.com/office/2006/documentManagement/types"/>
    <xsd:import namespace="http://schemas.microsoft.com/office/infopath/2007/PartnerControls"/>
    <xsd:element name="Ano" ma:index="2" ma:displayName="Ano" ma:list="{966f2760-667a-45cb-8ed1-c972f4e2f9db}" ma:internalName="Ano" ma:showField="Title" ma:web="23bc334f-0e17-402a-872b-0123af4c73a8">
      <xsd:simpleType>
        <xsd:restriction base="dms:Lookup"/>
      </xsd:simpleType>
    </xsd:element>
    <xsd:element name="_dlc_DocId" ma:index="12" nillable="true" ma:displayName="Valor do ID do Documento" ma:description="O valor do ID do documento atribuído a este item." ma:internalName="_dlc_DocId" ma:readOnly="true">
      <xsd:simpleType>
        <xsd:restriction base="dms:Text"/>
      </xsd:simpleType>
    </xsd:element>
    <xsd:element name="_dlc_DocIdUrl" ma:index="13" nillable="true" ma:displayName="ID do Documento" ma:description="Ligaçã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3f1c8f9-0e46-4afa-ad30-0dc1a34dc15a" elementFormDefault="qualified">
    <xsd:import namespace="http://schemas.microsoft.com/office/2006/documentManagement/types"/>
    <xsd:import namespace="http://schemas.microsoft.com/office/infopath/2007/PartnerControls"/>
    <xsd:element name="CircularNum_2" ma:index="3" nillable="true" ma:displayName="CircularNum_2" ma:internalName="CircularNum_2">
      <xsd:simpleType>
        <xsd:restriction base="dms:Text">
          <xsd:maxLength value="255"/>
        </xsd:restriction>
      </xsd:simpleType>
    </xsd:element>
    <xsd:element name="Circular_x0020__x0028_num_ordenar_x0029__2" ma:index="4" nillable="true" ma:displayName="Circular (num_ordenar)_2" ma:internalName="Circular_x0020__x0028_num_ordenar_x0029__2">
      <xsd:simpleType>
        <xsd:restriction base="dms:Text">
          <xsd:maxLength value="255"/>
        </xsd:restriction>
      </xsd:simpleType>
    </xsd:element>
    <xsd:element name="tipo_instrucoes_2" ma:index="5" nillable="true" ma:displayName="tipo_instrucoes_2" ma:list="{283e6da7-458d-4f7c-a450-d1ad8d8cf96b}" ma:internalName="tipo_instrucoes_2" ma:showField="Title" ma:web="441cda12-c243-4d73-85e5-4256e23b910f">
      <xsd:simpleType>
        <xsd:restriction base="dms:Lookup"/>
      </xsd:simpleType>
    </xsd:element>
    <xsd:element name="IndicadoresActualidade_2" ma:index="6" nillable="true" ma:displayName="IndicadoresActualidade_2" ma:default="Vigente" ma:format="Dropdown" ma:internalName="IndicadoresActualidade_2">
      <xsd:simpleType>
        <xsd:restriction base="dms:Choice">
          <xsd:enumeration value="Vigente"/>
          <xsd:enumeration value="Não vigente/Perdeu actualidade"/>
          <xsd:enumeration value="Revogado"/>
        </xsd:restriction>
      </xsd:simpleType>
    </xsd:element>
    <xsd:element name="IndicadoresActualidade_Observacoes_2" ma:index="7" nillable="true" ma:displayName="IndicadoresActualidade_Observacoes_2" ma:internalName="IndicadoresActualidade_Observacoes_2">
      <xsd:simpleType>
        <xsd:restriction base="dms:Text">
          <xsd:maxLength value="255"/>
        </xsd:restriction>
      </xsd:simpleType>
    </xsd:element>
    <xsd:element name="DataPublicacaoDocumento_2" ma:index="9" nillable="true" ma:displayName="DataPublicacaoDocumento_2" ma:format="DateTime" ma:internalName="DataPublicacaoDocumento_2">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ipo de Conteú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BA8845-30AA-4415-814B-249878DA184E}"/>
</file>

<file path=customXml/itemProps2.xml><?xml version="1.0" encoding="utf-8"?>
<ds:datastoreItem xmlns:ds="http://schemas.openxmlformats.org/officeDocument/2006/customXml" ds:itemID="{7B473ACB-C755-40EB-AF80-2222A34E2E6D}"/>
</file>

<file path=customXml/itemProps3.xml><?xml version="1.0" encoding="utf-8"?>
<ds:datastoreItem xmlns:ds="http://schemas.openxmlformats.org/officeDocument/2006/customXml" ds:itemID="{B0825A97-673E-43DC-A9FE-93AF96050B4E}"/>
</file>

<file path=customXml/itemProps4.xml><?xml version="1.0" encoding="utf-8"?>
<ds:datastoreItem xmlns:ds="http://schemas.openxmlformats.org/officeDocument/2006/customXml" ds:itemID="{3959672B-FAB4-4A73-91A4-63ACB906CD4E}"/>
</file>

<file path=customXml/itemProps5.xml><?xml version="1.0" encoding="utf-8"?>
<ds:datastoreItem xmlns:ds="http://schemas.openxmlformats.org/officeDocument/2006/customXml" ds:itemID="{1F77FC2F-E2F9-47E8-89B2-03674853C4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27</vt:i4>
      </vt:variant>
      <vt:variant>
        <vt:lpstr>Intervalos com Nome</vt:lpstr>
      </vt:variant>
      <vt:variant>
        <vt:i4>28</vt:i4>
      </vt:variant>
    </vt:vector>
  </HeadingPairs>
  <TitlesOfParts>
    <vt:vector size="55" baseType="lpstr">
      <vt:lpstr>Indice</vt:lpstr>
      <vt:lpstr>I - Inf a prestar SI, SFA EPR</vt:lpstr>
      <vt:lpstr>II- Inf. a prestar EPR RSimpli</vt:lpstr>
      <vt:lpstr>III - CE das EPR RSimplificado</vt:lpstr>
      <vt:lpstr>IV-Inf prestar outros subsetor</vt:lpstr>
      <vt:lpstr>V - Inf a prestar EC</vt:lpstr>
      <vt:lpstr>VI - Prazos relev Ex. Orç</vt:lpstr>
      <vt:lpstr>VII - Códigos de alt. orç</vt:lpstr>
      <vt:lpstr>VIII- Lista PO_End Eletrónicos</vt:lpstr>
      <vt:lpstr>Anexo IX - MOAF</vt:lpstr>
      <vt:lpstr>Anexo X - Grupos de FF</vt:lpstr>
      <vt:lpstr>Anexo XI - Gestão flexivel</vt:lpstr>
      <vt:lpstr>Anexo XII - Aq Serviços</vt:lpstr>
      <vt:lpstr>Anexo XIII - Reconc. bancárias</vt:lpstr>
      <vt:lpstr>Anexo XIV - FF</vt:lpstr>
      <vt:lpstr>Anexo XV - Dispensa UTE</vt:lpstr>
      <vt:lpstr>Anexo XVI - Transição Saldos</vt:lpstr>
      <vt:lpstr>Anexo XVII - Cabimentos</vt:lpstr>
      <vt:lpstr>Anexo XVIII- Pedidos ReforçoOrç</vt:lpstr>
      <vt:lpstr>Anexo XIX - Constit_mobil</vt:lpstr>
      <vt:lpstr>Anexo XX - Consolid_mobil</vt:lpstr>
      <vt:lpstr>Anexo XXI -PD_Alt gest</vt:lpstr>
      <vt:lpstr>Anexo XXII - Iniciativas Efic</vt:lpstr>
      <vt:lpstr>Anexo XXII_Instruções InicEfic</vt:lpstr>
      <vt:lpstr>Anexo XXIII-Stock Emp</vt:lpstr>
      <vt:lpstr>Anexo XXIV - Lista Atividades </vt:lpstr>
      <vt:lpstr>Anexo XXV - ODS</vt:lpstr>
      <vt:lpstr>'Anexo IX - MOAF'!Área_de_Impressão</vt:lpstr>
      <vt:lpstr>'Anexo X - Grupos de FF'!Área_de_Impressão</vt:lpstr>
      <vt:lpstr>'Anexo XI - Gestão flexivel'!Área_de_Impressão</vt:lpstr>
      <vt:lpstr>'Anexo XII - Aq Serviços'!Área_de_Impressão</vt:lpstr>
      <vt:lpstr>'Anexo XIII - Reconc. bancárias'!Área_de_Impressão</vt:lpstr>
      <vt:lpstr>'Anexo XIV - FF'!Área_de_Impressão</vt:lpstr>
      <vt:lpstr>'Anexo XIX - Constit_mobil'!Área_de_Impressão</vt:lpstr>
      <vt:lpstr>'Anexo XV - Dispensa UTE'!Área_de_Impressão</vt:lpstr>
      <vt:lpstr>'Anexo XVI - Transição Saldos'!Área_de_Impressão</vt:lpstr>
      <vt:lpstr>'Anexo XVII - Cabimentos'!Área_de_Impressão</vt:lpstr>
      <vt:lpstr>'Anexo XVIII- Pedidos ReforçoOrç'!Área_de_Impressão</vt:lpstr>
      <vt:lpstr>'Anexo XX - Consolid_mobil'!Área_de_Impressão</vt:lpstr>
      <vt:lpstr>'Anexo XXI -PD_Alt gest'!Área_de_Impressão</vt:lpstr>
      <vt:lpstr>'Anexo XXII - Iniciativas Efic'!Área_de_Impressão</vt:lpstr>
      <vt:lpstr>'Anexo XXIV - Lista Atividades '!Área_de_Impressão</vt:lpstr>
      <vt:lpstr>'Anexo XXV - ODS'!Área_de_Impressão</vt:lpstr>
      <vt:lpstr>'I - Inf a prestar SI, SFA EPR'!Área_de_Impressão</vt:lpstr>
      <vt:lpstr>'II- Inf. a prestar EPR RSimpli'!Área_de_Impressão</vt:lpstr>
      <vt:lpstr>'III - CE das EPR RSimplificado'!Área_de_Impressão</vt:lpstr>
      <vt:lpstr>Indice!Área_de_Impressão</vt:lpstr>
      <vt:lpstr>'IV-Inf prestar outros subsetor'!Área_de_Impressão</vt:lpstr>
      <vt:lpstr>'V - Inf a prestar EC'!Área_de_Impressão</vt:lpstr>
      <vt:lpstr>'VI - Prazos relev Ex. Orç'!Área_de_Impressão</vt:lpstr>
      <vt:lpstr>'VII - Códigos de alt. orç'!Área_de_Impressão</vt:lpstr>
      <vt:lpstr>'VIII- Lista PO_End Eletrónicos'!Área_de_Impressão</vt:lpstr>
      <vt:lpstr>'Anexo XIV - FF'!Títulos_de_Impressão</vt:lpstr>
      <vt:lpstr>'I - Inf a prestar SI, SFA EPR'!Títulos_de_Impressão</vt:lpstr>
      <vt:lpstr>'VIII- Lista PO_End Eletrónicos'!Títulos_de_Impressão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Instruções aplicáveis à execução orçamental de 2024 - Anexos</dc:title>
  <dc:subject/>
  <dc:creator>Catarina Caçador (DTIC-USTP)</dc:creator>
  <cp:keywords/>
  <dc:description/>
  <cp:lastModifiedBy>DGO</cp:lastModifiedBy>
  <cp:revision/>
  <cp:lastPrinted>2024-02-22T12:53:54Z</cp:lastPrinted>
  <dcterms:created xsi:type="dcterms:W3CDTF">2014-02-11T10:24:12Z</dcterms:created>
  <dcterms:modified xsi:type="dcterms:W3CDTF">2024-02-22T12:55:07Z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QUXUYHWSY347-378-26</vt:lpwstr>
  </property>
  <property fmtid="{D5CDD505-2E9C-101B-9397-08002B2CF9AE}" pid="3" name="_dlc_DocIdItemGuid">
    <vt:lpwstr>6a6ea2a2-56e8-4ee3-8c39-850225bfc415</vt:lpwstr>
  </property>
  <property fmtid="{D5CDD505-2E9C-101B-9397-08002B2CF9AE}" pid="4" name="_dlc_DocIdUrl">
    <vt:lpwstr>http://intraweb.wdgo.pt/UnidadesOrganicas/DNCCP/_layouts/15/DocIdRedir.aspx?ID=QUXUYHWSY347-378-26, QUXUYHWSY347-378-26</vt:lpwstr>
  </property>
  <property fmtid="{D5CDD505-2E9C-101B-9397-08002B2CF9AE}" pid="5" name="ContentTypeId">
    <vt:lpwstr>0x01010039ECF187EA43324984370C17CF9009F0</vt:lpwstr>
  </property>
  <property fmtid="{D5CDD505-2E9C-101B-9397-08002B2CF9AE}" pid="6" name="numCircular">
    <vt:lpwstr>Circular 1409 - Anexos (22/02/2024)</vt:lpwstr>
  </property>
  <property fmtid="{D5CDD505-2E9C-101B-9397-08002B2CF9AE}" pid="7" name="Circular (num_ordenar)">
    <vt:lpwstr>1409_2</vt:lpwstr>
  </property>
  <property fmtid="{D5CDD505-2E9C-101B-9397-08002B2CF9AE}" pid="8" name="tipo_instrucoes">
    <vt:lpwstr>1</vt:lpwstr>
  </property>
  <property fmtid="{D5CDD505-2E9C-101B-9397-08002B2CF9AE}" pid="9" name="DataPublicacaoDocumento">
    <vt:filetime>2024-02-22T19:05:00Z</vt:filetime>
  </property>
  <property fmtid="{D5CDD505-2E9C-101B-9397-08002B2CF9AE}" pid="10" name="IndicadoresActualidade">
    <vt:lpwstr>Vigente</vt:lpwstr>
  </property>
</Properties>
</file>