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9825" tabRatio="871" activeTab="0"/>
  </bookViews>
  <sheets>
    <sheet name="Índice" sheetId="1" r:id="rId1"/>
    <sheet name="I - Inf a prestar SI, SFA EPR" sheetId="2" r:id="rId2"/>
    <sheet name="II- Inf. a prestar EPR RSimpli" sheetId="3" r:id="rId3"/>
    <sheet name="III - CE das EPR RSimplificado" sheetId="4" r:id="rId4"/>
    <sheet name="IV-Inf prestar outros subsetor" sheetId="5" r:id="rId5"/>
    <sheet name="V - Inf a prestar EC" sheetId="6" r:id="rId6"/>
    <sheet name="VI - Prazos relev Ex. Orç" sheetId="7" r:id="rId7"/>
    <sheet name="VII - Códigos de alt. orç" sheetId="8" r:id="rId8"/>
    <sheet name="VIII- Lista PO_End Eletrónicos" sheetId="9" r:id="rId9"/>
    <sheet name="Anexo IX - MOAF" sheetId="10" r:id="rId10"/>
    <sheet name="Anexo X - Grupos de FF" sheetId="11" r:id="rId11"/>
    <sheet name="Anexo XI - Gestão flexivel" sheetId="12" r:id="rId12"/>
    <sheet name="Anexo XII - Aq Serviços" sheetId="13" r:id="rId13"/>
    <sheet name="Anexo XIII - Reconc. bancárias" sheetId="14" r:id="rId14"/>
    <sheet name="Anexo XIV - FF" sheetId="15" r:id="rId15"/>
    <sheet name="Anexo XV - Dispensa UTE" sheetId="16" r:id="rId16"/>
    <sheet name="Anexo XVI - Transição Saldos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Anexo_VII_–" localSheetId="0">'Índice'!$B$11</definedName>
    <definedName name="_Ref263023485" localSheetId="0">'Índice'!$B$5</definedName>
    <definedName name="AA" localSheetId="14">#REF!</definedName>
    <definedName name="AA" localSheetId="15">#REF!</definedName>
    <definedName name="AA" localSheetId="16">#REF!</definedName>
    <definedName name="AA">#REF!</definedName>
    <definedName name="AA_2" localSheetId="14">#REF!</definedName>
    <definedName name="AA_2" localSheetId="15">#REF!</definedName>
    <definedName name="AA_2" localSheetId="16">#REF!</definedName>
    <definedName name="AA_2">#REF!</definedName>
    <definedName name="ag" localSheetId="14">#REF!</definedName>
    <definedName name="ag" localSheetId="15">#REF!</definedName>
    <definedName name="ag" localSheetId="16">#REF!</definedName>
    <definedName name="ag">#REF!</definedName>
    <definedName name="ag_2" localSheetId="14">#REF!</definedName>
    <definedName name="ag_2" localSheetId="15">#REF!</definedName>
    <definedName name="ag_2" localSheetId="16">#REF!</definedName>
    <definedName name="ag_2">#REF!</definedName>
    <definedName name="agosto" localSheetId="14">#REF!</definedName>
    <definedName name="agosto" localSheetId="15">#REF!</definedName>
    <definedName name="agosto" localSheetId="16">#REF!</definedName>
    <definedName name="agosto">#REF!</definedName>
    <definedName name="agosto_2" localSheetId="14">#REF!</definedName>
    <definedName name="agosto_2" localSheetId="15">#REF!</definedName>
    <definedName name="agosto_2" localSheetId="16">#REF!</definedName>
    <definedName name="agosto_2">#REF!</definedName>
    <definedName name="AO" localSheetId="10">'[1]LValores'!$C$16:$C$17</definedName>
    <definedName name="AO">'[1]LValores'!$C$16:$C$17</definedName>
    <definedName name="_xlnm.Print_Area" localSheetId="9">'Anexo IX - MOAF'!$A$1:$L$47</definedName>
    <definedName name="_xlnm.Print_Area" localSheetId="10">'Anexo X - Grupos de FF'!$A$1:$E$10</definedName>
    <definedName name="_xlnm.Print_Area" localSheetId="11">'Anexo XI - Gestão flexivel'!$A$1:$I$251</definedName>
    <definedName name="_xlnm.Print_Area" localSheetId="12">'Anexo XII - Aq Serviços'!$A$1:$I$10</definedName>
    <definedName name="_xlnm.Print_Area" localSheetId="13">'Anexo XIII - Reconc. bancárias'!$A$1:$I$22</definedName>
    <definedName name="_xlnm.Print_Area" localSheetId="14">'Anexo XIV - FF'!$A$1:$I$118</definedName>
    <definedName name="_xlnm.Print_Area" localSheetId="15">'Anexo XV - Dispensa UTE'!$A$1:$H$46</definedName>
    <definedName name="_xlnm.Print_Area" localSheetId="16">'Anexo XVI - Transição Saldos'!$B$1:$L$30</definedName>
    <definedName name="_xlnm.Print_Area" localSheetId="1">'I - Inf a prestar SI, SFA EPR'!$A$1:$G$46</definedName>
    <definedName name="_xlnm.Print_Area" localSheetId="2">'II- Inf. a prestar EPR RSimpli'!$A$1:$G$13</definedName>
    <definedName name="_xlnm.Print_Area" localSheetId="3">'III - CE das EPR RSimplificado'!$A$1:$F$282</definedName>
    <definedName name="_xlnm.Print_Area" localSheetId="0">'Índice'!$B$2:$C$20</definedName>
    <definedName name="_xlnm.Print_Area" localSheetId="4">'IV-Inf prestar outros subsetor'!$A$1:$H$28</definedName>
    <definedName name="_xlnm.Print_Area" localSheetId="5">'V - Inf a prestar EC'!$A$1:$H$12</definedName>
    <definedName name="_xlnm.Print_Area" localSheetId="6">'VI - Prazos relev Ex. Orç'!$A$1:$G$15</definedName>
    <definedName name="_xlnm.Print_Area" localSheetId="7">'VII - Códigos de alt. orç'!$B$1:$C$23</definedName>
    <definedName name="_xlnm.Print_Area" localSheetId="8">'VIII- Lista PO_End Eletrónicos'!$A$1:$F$54</definedName>
    <definedName name="Autorizada" localSheetId="14">#REF!</definedName>
    <definedName name="Autorizada" localSheetId="15">#REF!</definedName>
    <definedName name="Autorizada" localSheetId="16">#REF!</definedName>
    <definedName name="Autorizada">#REF!</definedName>
    <definedName name="Autorizada_2" localSheetId="14">#REF!</definedName>
    <definedName name="Autorizada_2" localSheetId="15">#REF!</definedName>
    <definedName name="Autorizada_2" localSheetId="16">#REF!</definedName>
    <definedName name="Autorizada_2">#REF!</definedName>
    <definedName name="BENEF" localSheetId="14">#REF!</definedName>
    <definedName name="BENEF" localSheetId="15">#REF!</definedName>
    <definedName name="BENEF" localSheetId="16">#REF!</definedName>
    <definedName name="BENEF">#REF!</definedName>
    <definedName name="BENEFICIARIO" localSheetId="10">'[2]LValores'!$C$6:$C$14</definedName>
    <definedName name="BENEFICIARIO">'[2]LValores'!$C$6:$C$14</definedName>
    <definedName name="BENEFICIÁRIO" localSheetId="14">#REF!</definedName>
    <definedName name="BENEFICIÁRIO" localSheetId="15">#REF!</definedName>
    <definedName name="BENEFICIÁRIO" localSheetId="16">#REF!</definedName>
    <definedName name="BENEFICIÁRIO">#REF!</definedName>
    <definedName name="CODSERV" localSheetId="14">#REF!</definedName>
    <definedName name="CODSERV" localSheetId="15">#REF!</definedName>
    <definedName name="CODSERV" localSheetId="16">#REF!</definedName>
    <definedName name="CODSERV">#REF!</definedName>
    <definedName name="DESP" localSheetId="14">#REF!</definedName>
    <definedName name="DESP" localSheetId="15">#REF!</definedName>
    <definedName name="DESP" localSheetId="16">#REF!</definedName>
    <definedName name="DESP">#REF!</definedName>
    <definedName name="e" localSheetId="14">#REF!</definedName>
    <definedName name="e" localSheetId="15">#REF!</definedName>
    <definedName name="e" localSheetId="16">#REF!</definedName>
    <definedName name="e">#REF!</definedName>
    <definedName name="e_2" localSheetId="14">#REF!</definedName>
    <definedName name="e_2" localSheetId="15">#REF!</definedName>
    <definedName name="e_2" localSheetId="16">#REF!</definedName>
    <definedName name="e_2">#REF!</definedName>
    <definedName name="ESTADO" localSheetId="10">'[1]LValores'!$C$21:$C$23</definedName>
    <definedName name="ESTADO">'[1]LValores'!$C$21:$C$23</definedName>
    <definedName name="Excel_BuiltIn_Extract" localSheetId="14">#REF!</definedName>
    <definedName name="Excel_BuiltIn_Extract" localSheetId="15">#REF!</definedName>
    <definedName name="Excel_BuiltIn_Extract" localSheetId="16">#REF!</definedName>
    <definedName name="Excel_BuiltIn_Extract">#REF!</definedName>
    <definedName name="Excel_BuiltIn_Extract_2" localSheetId="14">#REF!</definedName>
    <definedName name="Excel_BuiltIn_Extract_2" localSheetId="15">#REF!</definedName>
    <definedName name="Excel_BuiltIn_Extract_2" localSheetId="16">#REF!</definedName>
    <definedName name="Excel_BuiltIn_Extract_2">#REF!</definedName>
    <definedName name="fff" localSheetId="14">#REF!</definedName>
    <definedName name="fff" localSheetId="15">#REF!</definedName>
    <definedName name="fff" localSheetId="16">#REF!</definedName>
    <definedName name="fff">#REF!</definedName>
    <definedName name="FOFI" localSheetId="14">#REF!</definedName>
    <definedName name="FOFI" localSheetId="15">#REF!</definedName>
    <definedName name="FOFI" localSheetId="16">#REF!</definedName>
    <definedName name="FOFI">#REF!</definedName>
    <definedName name="FUNC" localSheetId="14">#REF!</definedName>
    <definedName name="FUNC" localSheetId="15">#REF!</definedName>
    <definedName name="FUNC" localSheetId="16">#REF!</definedName>
    <definedName name="FUNC">#REF!</definedName>
    <definedName name="FUNCIONAL" localSheetId="10">'[3]Encargos plurianuais'!$AC$59:$AC$143</definedName>
    <definedName name="FUNCIONAL">'[3]Encargos plurianuais'!$AC$59:$AC$143</definedName>
    <definedName name="ggg" localSheetId="14">#REF!</definedName>
    <definedName name="ggg" localSheetId="15">#REF!</definedName>
    <definedName name="ggg" localSheetId="16">#REF!</definedName>
    <definedName name="ggg">#REF!</definedName>
    <definedName name="INST" localSheetId="10">'[3]Encargos plurianuais'!$W$59:$W$64</definedName>
    <definedName name="INST">'[3]Encargos plurianuais'!$W$59:$W$64</definedName>
    <definedName name="INSTRUMENTO" localSheetId="14">#REF!</definedName>
    <definedName name="INSTRUMENTO" localSheetId="15">#REF!</definedName>
    <definedName name="INSTRUMENTO" localSheetId="16">#REF!</definedName>
    <definedName name="INSTRUMENTO">#REF!</definedName>
    <definedName name="Mar" localSheetId="14">#REF!</definedName>
    <definedName name="Mar" localSheetId="15">#REF!</definedName>
    <definedName name="Mar" localSheetId="16">#REF!</definedName>
    <definedName name="Mar">#REF!</definedName>
    <definedName name="Mar_2" localSheetId="14">#REF!</definedName>
    <definedName name="Mar_2" localSheetId="15">#REF!</definedName>
    <definedName name="Mar_2" localSheetId="16">#REF!</definedName>
    <definedName name="Mar_2">#REF!</definedName>
    <definedName name="MES" localSheetId="14">#REF!</definedName>
    <definedName name="MES" localSheetId="15">#REF!</definedName>
    <definedName name="MES" localSheetId="16">#REF!</definedName>
    <definedName name="MES">#REF!</definedName>
    <definedName name="MES_2" localSheetId="14">#REF!</definedName>
    <definedName name="MES_2" localSheetId="15">#REF!</definedName>
    <definedName name="MES_2" localSheetId="16">#REF!</definedName>
    <definedName name="MES_2">#REF!</definedName>
    <definedName name="MESS" localSheetId="14">#REF!</definedName>
    <definedName name="MESS" localSheetId="15">#REF!</definedName>
    <definedName name="MESS" localSheetId="16">#REF!</definedName>
    <definedName name="MESS">#REF!</definedName>
    <definedName name="MIN" localSheetId="14">#REF!</definedName>
    <definedName name="MIN" localSheetId="15">#REF!</definedName>
    <definedName name="MIN" localSheetId="16">#REF!</definedName>
    <definedName name="MIN">#REF!</definedName>
    <definedName name="miniesterio" localSheetId="14">#REF!</definedName>
    <definedName name="miniesterio" localSheetId="15">#REF!</definedName>
    <definedName name="miniesterio" localSheetId="16">#REF!</definedName>
    <definedName name="miniesterio">#REF!</definedName>
    <definedName name="MINISTÉRIO" localSheetId="10">'[4]Folha2'!$D$7:$D$22</definedName>
    <definedName name="MINISTÉRIO">'[5]Folha2'!$D$7:$D$22</definedName>
    <definedName name="MJ" localSheetId="14">#REF!</definedName>
    <definedName name="MJ" localSheetId="15">#REF!</definedName>
    <definedName name="MJ" localSheetId="16">#REF!</definedName>
    <definedName name="MJ">#REF!</definedName>
    <definedName name="MJ_2" localSheetId="14">#REF!</definedName>
    <definedName name="MJ_2" localSheetId="15">#REF!</definedName>
    <definedName name="MJ_2" localSheetId="16">#REF!</definedName>
    <definedName name="MJ_2">#REF!</definedName>
    <definedName name="MJustiça" localSheetId="14">#REF!</definedName>
    <definedName name="MJustiça" localSheetId="15">#REF!</definedName>
    <definedName name="MJustiça" localSheetId="16">#REF!</definedName>
    <definedName name="MJustiça">#REF!</definedName>
    <definedName name="MJustiça_2" localSheetId="14">#REF!</definedName>
    <definedName name="MJustiça_2" localSheetId="15">#REF!</definedName>
    <definedName name="MJustiça_2" localSheetId="16">#REF!</definedName>
    <definedName name="MJustiça_2">#REF!</definedName>
    <definedName name="mm" localSheetId="14">#REF!</definedName>
    <definedName name="mm" localSheetId="15">#REF!</definedName>
    <definedName name="mm" localSheetId="16">#REF!</definedName>
    <definedName name="mm">#REF!</definedName>
    <definedName name="mm_2" localSheetId="14">#REF!</definedName>
    <definedName name="mm_2" localSheetId="15">#REF!</definedName>
    <definedName name="mm_2" localSheetId="16">#REF!</definedName>
    <definedName name="mm_2">#REF!</definedName>
    <definedName name="NATUREZA" localSheetId="10">'[2]LValores'!$C$16:$C$17</definedName>
    <definedName name="NATUREZA">'[2]LValores'!$C$16:$C$17</definedName>
    <definedName name="Objecto" localSheetId="10">'[6]LValores'!$D$7:$D$9</definedName>
    <definedName name="Objecto">'[6]LValores'!$D$7:$D$9</definedName>
    <definedName name="_xlnm.Print_Area" localSheetId="10">'Anexo X - Grupos de FF'!$A$1:$E$10</definedName>
    <definedName name="_xlnm.Print_Area" localSheetId="11">'Anexo XI - Gestão flexivel'!$B$3:$H$52,'Anexo XI - Gestão flexivel'!$B$55:$I$128,'Anexo XI - Gestão flexivel'!$B$133:$G$174,'Anexo XI - Gestão flexivel'!$B$178:$F$252</definedName>
    <definedName name="_xlnm.Print_Area" localSheetId="12">'Anexo XII - Aq Serviços'!$B$1:$I$10</definedName>
    <definedName name="_xlnm.Print_Area" localSheetId="13">'Anexo XIII - Reconc. bancárias'!$B$1:$H$22</definedName>
    <definedName name="_xlnm.Print_Area" localSheetId="14">'Anexo XIV - FF'!$A$1:$I$117</definedName>
    <definedName name="_xlnm.Print_Area" localSheetId="2">'II- Inf. a prestar EPR RSimpli'!$B$2:$G$13</definedName>
    <definedName name="_xlnm.Print_Area" localSheetId="3">'III - CE das EPR RSimplificado'!$B$3:$E$54,'III - CE das EPR RSimplificado'!$B$60:$E$106,'III - CE das EPR RSimplificado'!$B$110:$E$185,'III - CE das EPR RSimplificado'!$B$187:$E$255,'III - CE das EPR RSimplificado'!$B$258:$E$282</definedName>
    <definedName name="_xlnm.Print_Area" localSheetId="4">'IV-Inf prestar outros subsetor'!$B$2:$G$28</definedName>
    <definedName name="_xlnm.Print_Area" localSheetId="5">'V - Inf a prestar EC'!$B$1:$G$15</definedName>
    <definedName name="_xlnm.Print_Area" localSheetId="6">'VI - Prazos relev Ex. Orç'!$B$1:$G$15</definedName>
    <definedName name="_xlnm.Print_Area" localSheetId="7">'VII - Códigos de alt. orç'!$A$1:$C$23</definedName>
    <definedName name="_xlnm.Print_Area" localSheetId="8">'VIII- Lista PO_End Eletrónicos'!$B$1:$F$54</definedName>
    <definedName name="_xlnm.Print_Titles" localSheetId="1">'I - Inf a prestar SI, SFA EPR'!$1:$6</definedName>
    <definedName name="Prov.estim.Novembro" localSheetId="14">#REF!</definedName>
    <definedName name="Prov.estim.Novembro" localSheetId="15">#REF!</definedName>
    <definedName name="Prov.estim.Novembro" localSheetId="16">#REF!</definedName>
    <definedName name="Prov.estim.Novembro">#REF!</definedName>
    <definedName name="Prov.estim.Novembro_2" localSheetId="14">#REF!</definedName>
    <definedName name="Prov.estim.Novembro_2" localSheetId="15">#REF!</definedName>
    <definedName name="Prov.estim.Novembro_2" localSheetId="16">#REF!</definedName>
    <definedName name="Prov.estim.Novembro_2">#REF!</definedName>
    <definedName name="prov_julho" localSheetId="14">#REF!</definedName>
    <definedName name="prov_julho" localSheetId="15">#REF!</definedName>
    <definedName name="prov_julho" localSheetId="16">#REF!</definedName>
    <definedName name="prov_julho">#REF!</definedName>
    <definedName name="prov_julho_2" localSheetId="14">#REF!</definedName>
    <definedName name="prov_julho_2" localSheetId="15">#REF!</definedName>
    <definedName name="prov_julho_2" localSheetId="16">#REF!</definedName>
    <definedName name="prov_julho_2">#REF!</definedName>
    <definedName name="rato" localSheetId="14">#REF!</definedName>
    <definedName name="rato" localSheetId="15">#REF!</definedName>
    <definedName name="rato" localSheetId="16">#REF!</definedName>
    <definedName name="rato">#REF!</definedName>
    <definedName name="rato_2" localSheetId="14">#REF!</definedName>
    <definedName name="rato_2" localSheetId="15">#REF!</definedName>
    <definedName name="rato_2" localSheetId="16">#REF!</definedName>
    <definedName name="rato_2">#REF!</definedName>
    <definedName name="REC" localSheetId="14">#REF!</definedName>
    <definedName name="REC" localSheetId="15">#REF!</definedName>
    <definedName name="REC" localSheetId="16">#REF!</definedName>
    <definedName name="REC">#REF!</definedName>
    <definedName name="rece" localSheetId="14">#REF!</definedName>
    <definedName name="rece" localSheetId="15">#REF!</definedName>
    <definedName name="rece" localSheetId="16">#REF!</definedName>
    <definedName name="rece">#REF!</definedName>
    <definedName name="rece´" localSheetId="14">#REF!</definedName>
    <definedName name="rece´" localSheetId="15">#REF!</definedName>
    <definedName name="rece´" localSheetId="16">#REF!</definedName>
    <definedName name="rece´">#REF!</definedName>
    <definedName name="REFSAN" localSheetId="10">'[7]Modelo PSituação'!$Q$6:$Q$7</definedName>
    <definedName name="REFSAN">'[7]Modelo PSituação'!$Q$6:$Q$7</definedName>
    <definedName name="s" localSheetId="14">#REF!</definedName>
    <definedName name="s" localSheetId="15">#REF!</definedName>
    <definedName name="s" localSheetId="16">#REF!</definedName>
    <definedName name="s">#REF!</definedName>
    <definedName name="SEM" localSheetId="14">#REF!</definedName>
    <definedName name="SEM" localSheetId="15">#REF!</definedName>
    <definedName name="SEM" localSheetId="16">#REF!</definedName>
    <definedName name="SEM">#REF!</definedName>
    <definedName name="SEM_2" localSheetId="14">#REF!</definedName>
    <definedName name="SEM_2" localSheetId="15">#REF!</definedName>
    <definedName name="SEM_2" localSheetId="16">#REF!</definedName>
    <definedName name="SEM_2">#REF!</definedName>
    <definedName name="Setembro1" localSheetId="14">#REF!</definedName>
    <definedName name="Setembro1" localSheetId="15">#REF!</definedName>
    <definedName name="Setembro1" localSheetId="16">#REF!</definedName>
    <definedName name="Setembro1">#REF!</definedName>
    <definedName name="Setembro1_2" localSheetId="14">#REF!</definedName>
    <definedName name="Setembro1_2" localSheetId="15">#REF!</definedName>
    <definedName name="Setembro1_2" localSheetId="16">#REF!</definedName>
    <definedName name="Setembro1_2">#REF!</definedName>
    <definedName name="SFA_Alteração_Horizontal" localSheetId="14">#REF!</definedName>
    <definedName name="SFA_Alteração_Horizontal" localSheetId="15">#REF!</definedName>
    <definedName name="SFA_Alteração_Horizontal" localSheetId="16">#REF!</definedName>
    <definedName name="SFA_Alteração_Horizontal">#REF!</definedName>
    <definedName name="SFA_Alteração_Vertical" localSheetId="14">#REF!</definedName>
    <definedName name="SFA_Alteração_Vertical" localSheetId="15">#REF!</definedName>
    <definedName name="SFA_Alteração_Vertical" localSheetId="16">#REF!</definedName>
    <definedName name="SFA_Alteração_Vertical">#REF!</definedName>
    <definedName name="SFA_Cativação" localSheetId="14">#REF!</definedName>
    <definedName name="SFA_Cativação" localSheetId="15">#REF!</definedName>
    <definedName name="SFA_Cativação" localSheetId="16">#REF!</definedName>
    <definedName name="SFA_Cativação">#REF!</definedName>
    <definedName name="SFA_Crédito_Especial" localSheetId="14">#REF!</definedName>
    <definedName name="SFA_Crédito_Especial" localSheetId="15">#REF!</definedName>
    <definedName name="SFA_Crédito_Especial" localSheetId="16">#REF!</definedName>
    <definedName name="SFA_Crédito_Especial">#REF!</definedName>
    <definedName name="SFA_Descativação" localSheetId="14">#REF!</definedName>
    <definedName name="SFA_Descativação" localSheetId="15">#REF!</definedName>
    <definedName name="SFA_Descativação" localSheetId="16">#REF!</definedName>
    <definedName name="SFA_Descativação">#REF!</definedName>
    <definedName name="SI_1_Alteração_Vertical_Anulação" localSheetId="14">#REF!</definedName>
    <definedName name="SI_1_Alteração_Vertical_Anulação" localSheetId="15">#REF!</definedName>
    <definedName name="SI_1_Alteração_Vertical_Anulação" localSheetId="16">#REF!</definedName>
    <definedName name="SI_1_Alteração_Vertical_Anulação">#REF!</definedName>
    <definedName name="SI_2_Alteração_Vertical_Reforço" localSheetId="14">#REF!</definedName>
    <definedName name="SI_2_Alteração_Vertical_Reforço" localSheetId="15">#REF!</definedName>
    <definedName name="SI_2_Alteração_Vertical_Reforço" localSheetId="16">#REF!</definedName>
    <definedName name="SI_2_Alteração_Vertical_Reforço">#REF!</definedName>
    <definedName name="SI_3_Alterações_Verticais_Ref_e_anul" localSheetId="14">#REF!</definedName>
    <definedName name="SI_3_Alterações_Verticais_Ref_e_anul" localSheetId="15">#REF!</definedName>
    <definedName name="SI_3_Alterações_Verticais_Ref_e_anul" localSheetId="16">#REF!</definedName>
    <definedName name="SI_3_Alterações_Verticais_Ref_e_anul">#REF!</definedName>
    <definedName name="SI_4_Créditos_Especiais" localSheetId="14">#REF!</definedName>
    <definedName name="SI_4_Créditos_Especiais" localSheetId="15">#REF!</definedName>
    <definedName name="SI_4_Créditos_Especiais" localSheetId="16">#REF!</definedName>
    <definedName name="SI_4_Créditos_Especiais">#REF!</definedName>
    <definedName name="SI_5_Cativações" localSheetId="14">#REF!</definedName>
    <definedName name="SI_5_Cativações" localSheetId="15">#REF!</definedName>
    <definedName name="SI_5_Cativações" localSheetId="16">#REF!</definedName>
    <definedName name="SI_5_Cativações">#REF!</definedName>
    <definedName name="SI_6_Descativações" localSheetId="14">#REF!</definedName>
    <definedName name="SI_6_Descativações" localSheetId="15">#REF!</definedName>
    <definedName name="SI_6_Descativações" localSheetId="16">#REF!</definedName>
    <definedName name="SI_6_Descativações">#REF!</definedName>
    <definedName name="SI_8_Alterações_horizontais" localSheetId="14">#REF!</definedName>
    <definedName name="SI_8_Alterações_horizontais" localSheetId="15">#REF!</definedName>
    <definedName name="SI_8_Alterações_horizontais" localSheetId="16">#REF!</definedName>
    <definedName name="SI_8_Alterações_horizontais">#REF!</definedName>
    <definedName name="Sigla" localSheetId="10">'[8]Classif_Orgânica'!$I$2:$I$187</definedName>
    <definedName name="Sigla">'[9]Classif_Orgânica'!$I$2:$I$187</definedName>
    <definedName name="SUPORTE" localSheetId="14">#REF!</definedName>
    <definedName name="SUPORTE" localSheetId="15">#REF!</definedName>
    <definedName name="SUPORTE" localSheetId="16">#REF!</definedName>
    <definedName name="SUPORTE">#REF!</definedName>
    <definedName name="TIPINST" localSheetId="10">'[3]Encargos plurianuais'!$AE$59:$AE$63</definedName>
    <definedName name="TIPINST">'[3]Encargos plurianuais'!$AE$59:$AE$63</definedName>
    <definedName name="TIPO" localSheetId="14">#REF!</definedName>
    <definedName name="TIPO" localSheetId="15">#REF!</definedName>
    <definedName name="TIPO" localSheetId="16">#REF!</definedName>
    <definedName name="TIPO">#REF!</definedName>
    <definedName name="TIPOCONT" localSheetId="10">'[2]SCCP-ECRANS ACTUAIS'!$O$7:$O$38</definedName>
    <definedName name="TIPOCONT">'[2]SCCP-ECRANS ACTUAIS'!$O$7:$O$38</definedName>
    <definedName name="tipsan" localSheetId="10">'[7]Modelo PSituação'!$P$6:$P$7</definedName>
    <definedName name="tipsan">'[7]Modelo PSituação'!$P$6:$P$7</definedName>
    <definedName name="_xlnm.Print_Titles" localSheetId="1">'I - Inf a prestar SI, SFA EPR'!$1:$6</definedName>
    <definedName name="Z_7150A2AF_7153_422B_943E_E75F5885479B_.wvu.PrintArea" localSheetId="1" hidden="1">'I - Inf a prestar SI, SFA EPR'!$B$1:$F$45</definedName>
    <definedName name="Z_7150A2AF_7153_422B_943E_E75F5885479B_.wvu.PrintArea" localSheetId="4" hidden="1">'IV-Inf prestar outros subsetor'!$B$1:$G$30</definedName>
    <definedName name="Z_7150A2AF_7153_422B_943E_E75F5885479B_.wvu.PrintArea" localSheetId="5" hidden="1">'V - Inf a prestar EC'!$B$1:$G$11</definedName>
    <definedName name="Z_7150A2AF_7153_422B_943E_E75F5885479B_.wvu.PrintArea" localSheetId="6" hidden="1">'VI - Prazos relev Ex. Orç'!$B$1:$G$12</definedName>
    <definedName name="Z_7150A2AF_7153_422B_943E_E75F5885479B_.wvu.PrintArea" localSheetId="7" hidden="1">'VII - Códigos de alt. orç'!$A$1:$C$23</definedName>
    <definedName name="Z_7150A2AF_7153_422B_943E_E75F5885479B_.wvu.PrintTitles" localSheetId="1" hidden="1">'I - Inf a prestar SI, SFA EPR'!$1:$6</definedName>
  </definedNames>
  <calcPr fullCalcOnLoad="1"/>
</workbook>
</file>

<file path=xl/sharedStrings.xml><?xml version="1.0" encoding="utf-8"?>
<sst xmlns="http://schemas.openxmlformats.org/spreadsheetml/2006/main" count="1891" uniqueCount="967">
  <si>
    <t>ANEXO  I</t>
  </si>
  <si>
    <t>ANEXO  II</t>
  </si>
  <si>
    <t>UNIVERSO</t>
  </si>
  <si>
    <t>ELEMENTOS</t>
  </si>
  <si>
    <t>PERIODICIDADE</t>
  </si>
  <si>
    <t>PRAZO-LIMITE</t>
  </si>
  <si>
    <t>Mensal</t>
  </si>
  <si>
    <t>-</t>
  </si>
  <si>
    <t>Trimestral</t>
  </si>
  <si>
    <t xml:space="preserve">
Fundos disponíveis, compromissos, contas a pagar, e pagamentos em atraso</t>
  </si>
  <si>
    <t>Anual</t>
  </si>
  <si>
    <t>Compromissos Plurianuais (SCEP)</t>
  </si>
  <si>
    <t>Permanente</t>
  </si>
  <si>
    <t>Dia 10 do mês seguinte</t>
  </si>
  <si>
    <t xml:space="preserve">Serviços e Fundos Autónomos
</t>
  </si>
  <si>
    <t>Contas da execução orçamental</t>
  </si>
  <si>
    <t>Informação relativa à Unidade de Tesouraria</t>
  </si>
  <si>
    <t>Relatório de Execução Orçamental</t>
  </si>
  <si>
    <t>Dia 30 do mês seguinte ao trimestre</t>
  </si>
  <si>
    <t>Data a indicar na Circular de Preparação do OE</t>
  </si>
  <si>
    <t>Entidades Coordenadoras dos Programas Orçamentais</t>
  </si>
  <si>
    <t>Bianual</t>
  </si>
  <si>
    <t>Segurança Social</t>
  </si>
  <si>
    <t>Execução Orçamental Mensal</t>
  </si>
  <si>
    <t>Execução Orçamental Trimestral</t>
  </si>
  <si>
    <t>Final do mês seguinte ao trimestre</t>
  </si>
  <si>
    <t>Previsão da Execução Orçamental anual</t>
  </si>
  <si>
    <t>Final do mês seguinte ao fim do trimestre</t>
  </si>
  <si>
    <t>Regiões Autónomas</t>
  </si>
  <si>
    <t>Estimativa das contas não financeiras anuais</t>
  </si>
  <si>
    <t>Semestral</t>
  </si>
  <si>
    <t>Final de fevereiro e final de agosto</t>
  </si>
  <si>
    <t>ANEXO  V</t>
  </si>
  <si>
    <t>Prazos relevantes para a execução orçamental</t>
  </si>
  <si>
    <t>PROCEDIMENTO</t>
  </si>
  <si>
    <t>3 dias úteis após despacho de autorização</t>
  </si>
  <si>
    <t>Dia 20 do mês seguinte àquele a que respeita</t>
  </si>
  <si>
    <t>Pagamento das quotizações para a Caixa Geral de Aposentações</t>
  </si>
  <si>
    <t>SERVIÇOS INTEGRADOS</t>
  </si>
  <si>
    <t>SERVIÇOS E FUNDOS AUTÓNOMOS</t>
  </si>
  <si>
    <t>Códigos de registo de alterações orçamentais</t>
  </si>
  <si>
    <t>FORMA DA ALTERAÇÃO</t>
  </si>
  <si>
    <t>ESPECIFICAÇÃO</t>
  </si>
  <si>
    <t xml:space="preserve">1 - ALTERAÇÕES VERTICAIS - ANULAÇÃO
2 - ALTERAÇÕES VERTICAIS - REFORÇO </t>
  </si>
  <si>
    <t>3 - ALTERAÇÕES VERTICAIS - REFORÇO E ANULAÇÃO</t>
  </si>
  <si>
    <t>04 - MODIFICAÇÃO DE LEIS ORGÂNICAS
06 - GESTÃO FLEXÍVEL EM PROGRAMAS 
09 - GESTÃO INTERNA DO SERVIÇO</t>
  </si>
  <si>
    <t>4 - CRÉDITOS ESPECIAIS</t>
  </si>
  <si>
    <t>5 - CATIVAÇÕES</t>
  </si>
  <si>
    <t>6 - DESCATIVAÇÕES</t>
  </si>
  <si>
    <t>8 - ALTERAÇÕES HORIZONTAIS</t>
  </si>
  <si>
    <t>09 - GESTÃO INTERNA DO SERVIÇO</t>
  </si>
  <si>
    <t xml:space="preserve">ALTERAÇÃO VERTICAL </t>
  </si>
  <si>
    <t>ALTERAÇÃO HORIZONTAL</t>
  </si>
  <si>
    <t>CRÉDITOS ESPECIAIS</t>
  </si>
  <si>
    <t>CATIVAÇÕES</t>
  </si>
  <si>
    <t>DESCATIVAÇÕES</t>
  </si>
  <si>
    <t>Lista de Programas Orçamentais e Endereços Eletrónicos</t>
  </si>
  <si>
    <t>Programa</t>
  </si>
  <si>
    <t>Designação Programa</t>
  </si>
  <si>
    <t>Ministério Executor</t>
  </si>
  <si>
    <t>Entidade coordenadora</t>
  </si>
  <si>
    <t>Endereços de email</t>
  </si>
  <si>
    <t>001</t>
  </si>
  <si>
    <t>Encargos Gerais do Estado</t>
  </si>
  <si>
    <t>002</t>
  </si>
  <si>
    <t>Presidência do Conselho de Ministros</t>
  </si>
  <si>
    <t>Secretaria-Geral da PCM</t>
  </si>
  <si>
    <t>003</t>
  </si>
  <si>
    <t>Ministério das Finanças</t>
  </si>
  <si>
    <t>Secretaria-Geral do MF</t>
  </si>
  <si>
    <t>004</t>
  </si>
  <si>
    <t>005</t>
  </si>
  <si>
    <t>Ministério dos Negócios Estrangeiros</t>
  </si>
  <si>
    <t>Secretaria-Geral do MNE</t>
  </si>
  <si>
    <t>006</t>
  </si>
  <si>
    <t>DEFESA</t>
  </si>
  <si>
    <t>Ministério da Defesa Nacional</t>
  </si>
  <si>
    <t>Secretaria-Geral do MDN</t>
  </si>
  <si>
    <t>007</t>
  </si>
  <si>
    <t>SEGURANÇA INTERNA</t>
  </si>
  <si>
    <t>Ministério da Administração Interna</t>
  </si>
  <si>
    <t>Secretaria-Geral do MAI</t>
  </si>
  <si>
    <t>008</t>
  </si>
  <si>
    <t>JUSTIÇA</t>
  </si>
  <si>
    <t>Ministério da Justiça</t>
  </si>
  <si>
    <t>009</t>
  </si>
  <si>
    <t>Secretaria-Geral do ME</t>
  </si>
  <si>
    <t>012</t>
  </si>
  <si>
    <t>Ministério da Saúde</t>
  </si>
  <si>
    <t>Administração Central do Sistema de Saúde (ACSS)</t>
  </si>
  <si>
    <t>013</t>
  </si>
  <si>
    <t>014</t>
  </si>
  <si>
    <t>015</t>
  </si>
  <si>
    <t>Gabinete de Estratégia e Planeamento (GEP) do MSESS</t>
  </si>
  <si>
    <t>Stock da dívida pública trimestrais</t>
  </si>
  <si>
    <t>Informação necessária à aferição do cumprimento da dívida das Regiões Autónomas</t>
  </si>
  <si>
    <t>Final do mês seguinte a que se reporta</t>
  </si>
  <si>
    <t>Previsão da dívida semestral</t>
  </si>
  <si>
    <t>Execução fisica de projetos
Dia 15 do mês seguinte após o trimestre</t>
  </si>
  <si>
    <t>Atualização permanente dos estados dos encargos</t>
  </si>
  <si>
    <t>Dia 8 do mês seguinte</t>
  </si>
  <si>
    <t>Dia 15 do mês seguinte ao fim do trimestre</t>
  </si>
  <si>
    <t>Dia 18 do mês seguinte ao fim do trimestre</t>
  </si>
  <si>
    <t>SIGO</t>
  </si>
  <si>
    <t>SOL</t>
  </si>
  <si>
    <t>Extranet</t>
  </si>
  <si>
    <t>Validação dos FD das entidades do PO</t>
  </si>
  <si>
    <t>Validação/reporte  das  revisões  das  previsões  mensais  reportadas  e  de  necessidades  e/ou excedentes identificadas pelas entidades do PO</t>
  </si>
  <si>
    <t>ANEXO  VI</t>
  </si>
  <si>
    <t>Informação a prestar à DGO por SI, SFA e EPR</t>
  </si>
  <si>
    <t>Serviços integrados</t>
  </si>
  <si>
    <t>Registo de Alterações Orçamentais</t>
  </si>
  <si>
    <t>Registo Alterações Orçamentais</t>
  </si>
  <si>
    <t>Informação sobre operações ativas de financiamento efetuadas bem como das previstas</t>
  </si>
  <si>
    <t>Entidades Públicas Reclassificadas - EPR</t>
  </si>
  <si>
    <t>SIPI_Atualização da execução física dos projetos e fecho de períodos</t>
  </si>
  <si>
    <t>Atualização dos estados dos encargos</t>
  </si>
  <si>
    <t>Notas:</t>
  </si>
  <si>
    <t>Informação a prestar à DGO por EPR do Regime Simplificado</t>
  </si>
  <si>
    <t>EPR Regime Simplificado</t>
  </si>
  <si>
    <t>Previsões Orçamento Inicial</t>
  </si>
  <si>
    <t>SOE</t>
  </si>
  <si>
    <t>Classificador de Receita e Despesa aplicável ao orçamento das EPR -  Regime Simplificado</t>
  </si>
  <si>
    <t>Classificação Económica das Receitas Públicas</t>
  </si>
  <si>
    <t>CAP</t>
  </si>
  <si>
    <t>GRP</t>
  </si>
  <si>
    <t>ART</t>
  </si>
  <si>
    <t xml:space="preserve"> DESIGNAÇÃO</t>
  </si>
  <si>
    <t>Taxas, multas e outras penalidades:</t>
  </si>
  <si>
    <t xml:space="preserve">  Taxas - Taxas diversas</t>
  </si>
  <si>
    <t xml:space="preserve">  Multas e outras penalidades diversas - Multas e penalidades diversas</t>
  </si>
  <si>
    <t>Rendimentos da propriedade:</t>
  </si>
  <si>
    <t>01 a 06</t>
  </si>
  <si>
    <t xml:space="preserve">  Dividendos e participações nos lucros de sociedades e quase-sociedades não financeiras</t>
  </si>
  <si>
    <t xml:space="preserve">  Dividendos e participações nos lucros de sociedades financeiras</t>
  </si>
  <si>
    <t xml:space="preserve">  Participações nos lucros de administrações públicas</t>
  </si>
  <si>
    <t xml:space="preserve">  Rendas - Outros</t>
  </si>
  <si>
    <t xml:space="preserve">  Ativos Incorpóreos</t>
  </si>
  <si>
    <t>Transferências correntes:</t>
  </si>
  <si>
    <t>(A desagregar de acordo com setor institucional - Tabela I)</t>
  </si>
  <si>
    <t>Venda de bens e serviços:</t>
  </si>
  <si>
    <t xml:space="preserve">  Venda de bens -  Outros</t>
  </si>
  <si>
    <t xml:space="preserve">  Serviços - Outros</t>
  </si>
  <si>
    <t>Outras receitas correntes:</t>
  </si>
  <si>
    <t xml:space="preserve">  Outras - Outros</t>
  </si>
  <si>
    <t>RECEITAS DE CAPITAL</t>
  </si>
  <si>
    <t>Venda de bens de investimento:</t>
  </si>
  <si>
    <t>Transferências de capital:</t>
  </si>
  <si>
    <t>Ativos financeiros:</t>
  </si>
  <si>
    <t>Passivos financeiros:</t>
  </si>
  <si>
    <t>Outras receitas de capital:</t>
  </si>
  <si>
    <t xml:space="preserve">  Outras - Outras</t>
  </si>
  <si>
    <t>Reposições não abatidas nos pagamentos:</t>
  </si>
  <si>
    <t xml:space="preserve">  Reposições não abatidas nos pagamentos</t>
  </si>
  <si>
    <t>Saldo de gerência anterior:</t>
  </si>
  <si>
    <t xml:space="preserve">  Saldo orçamental - Na posse do serviço</t>
  </si>
  <si>
    <t>Operações extra-orçamentais:</t>
  </si>
  <si>
    <t>Nota:</t>
  </si>
  <si>
    <t>Classificação Económica das Despesas Públicas</t>
  </si>
  <si>
    <t>AG</t>
  </si>
  <si>
    <t>SUBAG</t>
  </si>
  <si>
    <t>RU</t>
  </si>
  <si>
    <t>DESPESAS CORRENTES</t>
  </si>
  <si>
    <t>Despesas com o pessoal:</t>
  </si>
  <si>
    <t xml:space="preserve">  Remunerações certas e permanentes - Pessoal dos quadros-Regime de contrato individual trabalho</t>
  </si>
  <si>
    <t xml:space="preserve">  Remunerações certas e permanentes - Subsídio de férias e de Natal</t>
  </si>
  <si>
    <t xml:space="preserve"> Abonos variáveis ou eventuais - Outros abonos em numerário ou espécie</t>
  </si>
  <si>
    <t xml:space="preserve">  Segurança social - Outras despesas de segurança social</t>
  </si>
  <si>
    <t>Aquisição de bens e serviços:</t>
  </si>
  <si>
    <t xml:space="preserve">  Aquisição de bens - Outros bens </t>
  </si>
  <si>
    <t xml:space="preserve">  Aquisição de serviços - Outros serviços</t>
  </si>
  <si>
    <t>Juros e outros encargos:</t>
  </si>
  <si>
    <t xml:space="preserve">  Outros encargos financeiros</t>
  </si>
  <si>
    <t>(A desagregar de acordo com setor institucional - Tabela II)</t>
  </si>
  <si>
    <t>Subsídios:</t>
  </si>
  <si>
    <t>Outras despesas correntes:</t>
  </si>
  <si>
    <t xml:space="preserve">  Diversas - Outras</t>
  </si>
  <si>
    <t>DESPESAS DE CAPITAL</t>
  </si>
  <si>
    <t>Aquisição de bens de capital:</t>
  </si>
  <si>
    <t xml:space="preserve">  Investimentos - Outros investimentos</t>
  </si>
  <si>
    <t xml:space="preserve">  Locação financeira - Outros investimentos-Locação financeira</t>
  </si>
  <si>
    <t xml:space="preserve">  Bens de domínio público - Outros bens de domínio público</t>
  </si>
  <si>
    <t>Outras despesas de capital:</t>
  </si>
  <si>
    <t xml:space="preserve"> Diversas</t>
  </si>
  <si>
    <t>Outras operações de tesouraria</t>
  </si>
  <si>
    <t>(a) As operações de  despesa relativas à concessão de empréstimos e outras operações ativas são contabilizada nas classificações económicas 09.05 e 09.06 de acordo com o setor institucional,  para efeitos do controlo do limite fixado na Lei do Orçamento de Estado.</t>
  </si>
  <si>
    <t>Tabela I - Receita Pública - Detalhe da classificação económica por setores institucionais</t>
  </si>
  <si>
    <t xml:space="preserve">  Rendimentos de propriedade - Juros - Sociedades e quase sociedades não financeiras - Públicas</t>
  </si>
  <si>
    <t xml:space="preserve">  Rendimentos de propriedade - Juros - Sociedades e quase sociedades não financeiras - Privadas</t>
  </si>
  <si>
    <t xml:space="preserve">  Rendimentos de propriedade - Juros - Sociedades financeiras - Bancos e outras instituições financeiras</t>
  </si>
  <si>
    <t xml:space="preserve">  Rendimentos de propriedade - Juros - Sociedades financeiras - Companhias de Seguros e fundos de pensões</t>
  </si>
  <si>
    <t xml:space="preserve">  Rendimentos de propriedade - Juros - Administrações públicas - Administração central - Estado</t>
  </si>
  <si>
    <t xml:space="preserve">  Rendimentos de propriedade - Juros - Administrações públicas - Administração central - Serviços e Fundos Autónomos</t>
  </si>
  <si>
    <t xml:space="preserve">  Rendimentos de propriedade - Juros - Instituições sem fins lucrativos</t>
  </si>
  <si>
    <t xml:space="preserve">  Rendimentos de propriedade - Juros - Famílias</t>
  </si>
  <si>
    <t xml:space="preserve">  Rendimentos de propriedade - Juros - Resto do Mundo - União Europeia - Instituições</t>
  </si>
  <si>
    <t xml:space="preserve"> Transferências correntes - Sociedades e quase soc não financeiras - Públicas</t>
  </si>
  <si>
    <t xml:space="preserve"> Transferências correntes - Sociedades e quase soc não financeiras - Privadas</t>
  </si>
  <si>
    <t xml:space="preserve"> Transferências correntes - Sociedades financeiras - Bancos e outras instituições financeiras</t>
  </si>
  <si>
    <t xml:space="preserve"> Transferências correntes - Sociedades financeiras - Companhias de seguros e Fundos de pensões</t>
  </si>
  <si>
    <t xml:space="preserve"> Transferências correntes - Administração central - Estado</t>
  </si>
  <si>
    <t xml:space="preserve"> Transferências correntes - Administração central - Serviços e Fundos Autónomos</t>
  </si>
  <si>
    <t xml:space="preserve"> Transferências correntes - Administração regional - Região Autónoma dos Açores</t>
  </si>
  <si>
    <t xml:space="preserve"> Transferências correntes - Administração regional - Região Autónoma da Madeira</t>
  </si>
  <si>
    <t xml:space="preserve"> Transferências correntes - Administração local - Continente</t>
  </si>
  <si>
    <t xml:space="preserve"> Transferências correntes - Administração local - Região Autónoma dos Açores</t>
  </si>
  <si>
    <t xml:space="preserve"> Transferências correntes - Administração local - Região Autónoma da Madeira</t>
  </si>
  <si>
    <t xml:space="preserve"> Transferências correntes - Segurança social - Outras transferências</t>
  </si>
  <si>
    <t xml:space="preserve"> Transferências correntes - Instituições sem fins lucrativos</t>
  </si>
  <si>
    <t xml:space="preserve"> Transferências correntes - Famílias</t>
  </si>
  <si>
    <t xml:space="preserve"> Transferências correntes - Resto do mundo - União Europeia -  Instituições</t>
  </si>
  <si>
    <t xml:space="preserve"> Transferências correntes - Resto do mundo - Países terceiros e organizações internacionais</t>
  </si>
  <si>
    <t xml:space="preserve">  Transferências de capital - Sociedades e quase soc não financeiras - Públicas</t>
  </si>
  <si>
    <t xml:space="preserve">  Transferências de capital - Sociedades e quase soc não financeiras - Privadas</t>
  </si>
  <si>
    <t xml:space="preserve">  Transferências de capital - Sociedades financeiras - Bancos e outras instituições financeiras</t>
  </si>
  <si>
    <t xml:space="preserve">  Transferências de capital - Sociedades financeiras - Companhias de seguros e Fundos de pensões</t>
  </si>
  <si>
    <t xml:space="preserve">  Transferências de capital - Administração central - Estado</t>
  </si>
  <si>
    <t xml:space="preserve">  Transferências de capital - Administração central - Serviços e Fundos Autónomos</t>
  </si>
  <si>
    <t xml:space="preserve">  Transferências de capital - Administração regional - Região Autónoma dos Açores</t>
  </si>
  <si>
    <t xml:space="preserve">  Transferências de capital - Administração regional - Região Autónoma da Madeira</t>
  </si>
  <si>
    <t xml:space="preserve">  Transferências de capital - Administração local - Continente</t>
  </si>
  <si>
    <t xml:space="preserve">  Transferências de capital - Administração local - Região Autónoma dos Açores</t>
  </si>
  <si>
    <t xml:space="preserve">  Transferências de capital - Administração local - Região Autónoma da Madeira</t>
  </si>
  <si>
    <t xml:space="preserve">  Transferências de capital - Segurança social - Outras transferências</t>
  </si>
  <si>
    <t xml:space="preserve">  Transferências de capital - Instituições sem fins lucrativos</t>
  </si>
  <si>
    <t xml:space="preserve">  Transferências de capital - Famílias</t>
  </si>
  <si>
    <t xml:space="preserve">  Transferências de capital - Resto do mundo - União Europeia - Instituições</t>
  </si>
  <si>
    <t xml:space="preserve">  Transferências de capital - Resto do mundo - Países terceiros e organizações internacionais</t>
  </si>
  <si>
    <t>(continua)</t>
  </si>
  <si>
    <t>(continuação)</t>
  </si>
  <si>
    <t xml:space="preserve"> Vendas de bens de investimento - Outros bens de investimento:</t>
  </si>
  <si>
    <t>Ativos Financeiros -  Outros ativos financeiros:</t>
  </si>
  <si>
    <t xml:space="preserve"> Passivos Financeiros - Outros passivos financeiros:</t>
  </si>
  <si>
    <t xml:space="preserve"> Sociedades e quase sociedades não financeiras</t>
  </si>
  <si>
    <t xml:space="preserve"> Sociedades financeiras</t>
  </si>
  <si>
    <t xml:space="preserve"> Administração pública - Administração central - Estado</t>
  </si>
  <si>
    <t xml:space="preserve"> Administração pública - Administração central -Serviços e Fundos Autónomos</t>
  </si>
  <si>
    <t xml:space="preserve"> Administração pública - Administração regional</t>
  </si>
  <si>
    <t xml:space="preserve"> Administração pública - Administração local - Continente</t>
  </si>
  <si>
    <t xml:space="preserve"> Administração pública - Administração local - Regiões autónomas</t>
  </si>
  <si>
    <t xml:space="preserve"> Administração pública - Segurança Social</t>
  </si>
  <si>
    <t xml:space="preserve"> Instituições sem fins lucrativos</t>
  </si>
  <si>
    <t xml:space="preserve"> Famílias</t>
  </si>
  <si>
    <t xml:space="preserve"> Resto do mundo - União europeia</t>
  </si>
  <si>
    <t xml:space="preserve"> Resto do mundo - Países terceiros e organizações internacionais</t>
  </si>
  <si>
    <t>Tabela II - Despesa Pública - Detalhe da classificação económica por setores institucionais</t>
  </si>
  <si>
    <t xml:space="preserve"> Transferências correntes - Sociedades e quase sociedades não financeiras - Públicas</t>
  </si>
  <si>
    <t xml:space="preserve"> Transferências correntes - Sociedades e quase sociedades não financeiras - Privadas</t>
  </si>
  <si>
    <t xml:space="preserve"> Transferências correntes - Administração local - Região Autónoma dos Madeira</t>
  </si>
  <si>
    <t xml:space="preserve"> Transferências correntes - Segurança social</t>
  </si>
  <si>
    <t xml:space="preserve"> Transferências correntes - Instituições s/ fins lucrativos</t>
  </si>
  <si>
    <t xml:space="preserve"> Transferências correntes - Famílias - Outras</t>
  </si>
  <si>
    <t>Subsídios - Sociedades e quase sociedades não financeiras - Públicas</t>
  </si>
  <si>
    <t>Subsídios - Sociedades e quase sociedades não financeiras - Privadas</t>
  </si>
  <si>
    <t>Subsídios -  Sociedades financeiras - Bancos e outras instituições financeiras</t>
  </si>
  <si>
    <t>Subsídios -  Sociedades financeiras - Companhias de seguros e Fundos de pensões</t>
  </si>
  <si>
    <t>Subsídios - Administração central - Estado</t>
  </si>
  <si>
    <t>Subsídios - Administração central - Serviços e Fundos Autónomos</t>
  </si>
  <si>
    <t>Subsídios - Administração regional - Região Autónoma dos Açores</t>
  </si>
  <si>
    <t>Subsídios - Administração regional - Região Autónoma da Madeira</t>
  </si>
  <si>
    <t>Subsídios - Administração local - Continente</t>
  </si>
  <si>
    <t>Subsídios - Administração local - Região Autónoma dos Açores</t>
  </si>
  <si>
    <t>Subsídios - Administração local - Região Autónoma dos Madeira</t>
  </si>
  <si>
    <t>Subsídios - Segurança social</t>
  </si>
  <si>
    <t>Subsídios - Instituições s/ fins lucrativos</t>
  </si>
  <si>
    <t>Subsídios - Famílias - Outras</t>
  </si>
  <si>
    <t xml:space="preserve"> Transferências de capital - Sociedades e quase sociedades não financeiras - Públicas</t>
  </si>
  <si>
    <t xml:space="preserve"> Transferências de capital - Sociedades e quase sociedades não financeiras - Privadas</t>
  </si>
  <si>
    <t xml:space="preserve"> Transferências de capital - Sociedades financeiras - Bancos e outras instituições financeiras</t>
  </si>
  <si>
    <t xml:space="preserve"> Transferências de capital - Sociedades financeiras - Companhias de seguros e Fundos de pensões</t>
  </si>
  <si>
    <t xml:space="preserve"> Transferências de capital - Administração central - Estado</t>
  </si>
  <si>
    <t xml:space="preserve"> Transferências de capital - Administração central - Serviços e Fundos Autónomos</t>
  </si>
  <si>
    <t xml:space="preserve"> Transferências de capital - Administração regional - Região Autónoma dos Açores</t>
  </si>
  <si>
    <t xml:space="preserve"> Transferências de capital - Administração regional - Região Autónoma da Madeira</t>
  </si>
  <si>
    <t xml:space="preserve"> Transferências de capital - Administração local - Continente</t>
  </si>
  <si>
    <t xml:space="preserve"> Transferências de capital - Administração local - Região Autónoma dos Açores</t>
  </si>
  <si>
    <t xml:space="preserve"> Transferências de capital - Administração local - Região Autónoma dos Madeira</t>
  </si>
  <si>
    <t xml:space="preserve"> Transferências de capital - Segurança social - Outras transferências</t>
  </si>
  <si>
    <t xml:space="preserve"> Transferências de capital - Instituições s/ fins lucrativos</t>
  </si>
  <si>
    <t xml:space="preserve"> Transferências de capital - Famílias - Outras</t>
  </si>
  <si>
    <t xml:space="preserve"> Transferências de capital - Resto do mundo - União Europeia -  Instituições</t>
  </si>
  <si>
    <t xml:space="preserve"> Transferências de capital - Resto do mundo - Países terceiros e organizações internacionais</t>
  </si>
  <si>
    <t>Juros - Juros da divida pública:</t>
  </si>
  <si>
    <t>Ativos financeiros - Outros ativos financeiros:</t>
  </si>
  <si>
    <t>Passivos financeiros - Outros passivos financeiros:</t>
  </si>
  <si>
    <t xml:space="preserve"> Sociedades e quase sociedades não financeiras  - Privadas</t>
  </si>
  <si>
    <t xml:space="preserve"> Sociedades e quase sociedades não financeiras  - Públicas</t>
  </si>
  <si>
    <t xml:space="preserve"> Sociedades financeiras - Bancos e outras instituições financeiras</t>
  </si>
  <si>
    <t xml:space="preserve"> Sociedades financeiras - Companhias de seguros e Fundos de pensões</t>
  </si>
  <si>
    <t xml:space="preserve"> Administração pública central - Estado</t>
  </si>
  <si>
    <t xml:space="preserve"> Administração pública central -  Serviços e Fundos Autónomos</t>
  </si>
  <si>
    <t xml:space="preserve"> Administração pública local - Continente</t>
  </si>
  <si>
    <t xml:space="preserve"> Administração pública local - Regiões autónomas</t>
  </si>
  <si>
    <t xml:space="preserve"> Famílias - Empresário em nome individual</t>
  </si>
  <si>
    <t xml:space="preserve"> Famílias - Outras</t>
  </si>
  <si>
    <t xml:space="preserve"> Resto do mundo - União Europeia -  Instituições</t>
  </si>
  <si>
    <t xml:space="preserve"> Resto do mundo - União Europeia -  Países membros</t>
  </si>
  <si>
    <t>ANEXO  VIII</t>
  </si>
  <si>
    <t>Informação sobre operações ativas de financiamento efetuadas, bem como das previstas</t>
  </si>
  <si>
    <t>Fundos disponíveis, compromissos, contas a pagar e pagamentos em atraso</t>
  </si>
  <si>
    <t>Registo da execução financeira dos contratos
Até ao dia 15 do mês seguinte após o trimestre</t>
  </si>
  <si>
    <t>31 de janeiro e 31 de julho</t>
  </si>
  <si>
    <t>Até ao 10.º dia útil de cada mês</t>
  </si>
  <si>
    <t xml:space="preserve">Registo informático das Cativações </t>
  </si>
  <si>
    <t>Pedidos de reembolso de despesas de viagens dos Delegados dos Membros do Conselho da UE</t>
  </si>
  <si>
    <t>Integração de saldos de gerência</t>
  </si>
  <si>
    <t>03 - LEI DO ORÇAMENTO DO ESTADO
08 - RECEITAS CONSIGNADAS OU SALDOS</t>
  </si>
  <si>
    <t>Email</t>
  </si>
  <si>
    <t>SOL-Fundos disponíveis          SIGO - Restantes</t>
  </si>
  <si>
    <t>Registo de alterações orçamentais nos sistemas locais (SGR, Gerfip e SIG-DN) ou Sistema de Informação de Gestão Orçamental (SIGO) e no portal da DGO</t>
  </si>
  <si>
    <t>APLICAÇÃO</t>
  </si>
  <si>
    <t>Anexo III</t>
  </si>
  <si>
    <t>ANEXO  IV</t>
  </si>
  <si>
    <t>ANEXO  VII</t>
  </si>
  <si>
    <t>Mapa de origem e aplicação de Fundos Mensal / Trimestral</t>
  </si>
  <si>
    <t>Ministério:</t>
  </si>
  <si>
    <t>Organismo:</t>
  </si>
  <si>
    <t>Mês de … / Trimestre de … a …</t>
  </si>
  <si>
    <t>unidade: euros</t>
  </si>
  <si>
    <t>DISPONIBILIDADES / PREVISÕES DE RECEITA</t>
  </si>
  <si>
    <t>NECESSIDADES / PREVISÕES DE DESPESA</t>
  </si>
  <si>
    <t>Fontes Financiamento / Económica de Receita</t>
  </si>
  <si>
    <t>Previsões Corrigidas</t>
  </si>
  <si>
    <t>Cobrado Liquido (Acum.)</t>
  </si>
  <si>
    <t>Pagamentos Líquidos  (Acum.)</t>
  </si>
  <si>
    <t>Saldo Disponível</t>
  </si>
  <si>
    <t>Fontes Financiamento / Económica de despesa</t>
  </si>
  <si>
    <t>Compromissos Acumulados</t>
  </si>
  <si>
    <t>Compromissos por pagar</t>
  </si>
  <si>
    <t>Compromissos Exigíveis no mês</t>
  </si>
  <si>
    <t>(1)</t>
  </si>
  <si>
    <t>(2)</t>
  </si>
  <si>
    <t>(3)</t>
  </si>
  <si>
    <t>(4)=(2)-(3)</t>
  </si>
  <si>
    <t>(5)</t>
  </si>
  <si>
    <t>(6)</t>
  </si>
  <si>
    <t>(7)</t>
  </si>
  <si>
    <t>Esforço Financeiro Nacional</t>
  </si>
  <si>
    <t>xxx</t>
  </si>
  <si>
    <t xml:space="preserve"> 06 - Transferências Correntes</t>
  </si>
  <si>
    <t xml:space="preserve"> 01 - Despesas com o Pessoal (b)</t>
  </si>
  <si>
    <t xml:space="preserve"> 06.03 - Administração Central  (a)</t>
  </si>
  <si>
    <t xml:space="preserve"> 01.01.- Remunerações Certas e Permanentes</t>
  </si>
  <si>
    <t xml:space="preserve"> 06.03.01 - Estado</t>
  </si>
  <si>
    <t xml:space="preserve"> 01.xx - …</t>
  </si>
  <si>
    <t>Financiamento da U.E.</t>
  </si>
  <si>
    <t xml:space="preserve"> xx</t>
  </si>
  <si>
    <t xml:space="preserve"> xx.xx</t>
  </si>
  <si>
    <t>Auto financiamento</t>
  </si>
  <si>
    <t>Dívida</t>
  </si>
  <si>
    <t>TOTAL</t>
  </si>
  <si>
    <t>Responsável pela informação:</t>
  </si>
  <si>
    <t xml:space="preserve">Telefone: </t>
  </si>
  <si>
    <t xml:space="preserve">Fax: </t>
  </si>
  <si>
    <t>E-mail:</t>
  </si>
  <si>
    <t>INE - Instituto Nacional de Estatística</t>
  </si>
  <si>
    <t>AR - Assembleia da Repúnlica</t>
  </si>
  <si>
    <t>TC - Tribunal de Contas</t>
  </si>
  <si>
    <t>DGAL - Direção - Geral das Autarquias Locais</t>
  </si>
  <si>
    <t>IGF - Inspeção - Geral de Finanças</t>
  </si>
  <si>
    <t>AT - Autoridade Tributária</t>
  </si>
  <si>
    <t>UTAP - Unidade Técnica de Acompanhamento de Projetos</t>
  </si>
  <si>
    <t>GPEARI - Gabinete de Estratégia, Planeamento, Avaliação e Relações Internacionais</t>
  </si>
  <si>
    <t>DGTF - Direção - Geral de Tesouro e Finanças</t>
  </si>
  <si>
    <t>IGCP - Agência da Gestão de Tesouraria e da Dívida Pública</t>
  </si>
  <si>
    <t>CGA - Caixa Geral de Aposentações</t>
  </si>
  <si>
    <t>ACSS - Administração Central do Sistema de Saúde</t>
  </si>
  <si>
    <t>IGFSS - Instituto de Gestão Financeira da Segurança Social</t>
  </si>
  <si>
    <t>SEAF - Secretário de Estado dos Assuntos Fiscais</t>
  </si>
  <si>
    <t>Email PO</t>
  </si>
  <si>
    <t>ANEXO  IX</t>
  </si>
  <si>
    <t>Plano de aplicação - Orçamento de Atividades / Projetos</t>
  </si>
  <si>
    <t xml:space="preserve">Valor a autorizar (c) </t>
  </si>
  <si>
    <t>01</t>
  </si>
  <si>
    <t>99</t>
  </si>
  <si>
    <t>02</t>
  </si>
  <si>
    <r>
      <t xml:space="preserve">  Juros - </t>
    </r>
    <r>
      <rPr>
        <i/>
        <sz val="8"/>
        <rFont val="Calibri"/>
        <family val="2"/>
      </rPr>
      <t>(A desagregar de acordo com setor institucional - Tabela I)</t>
    </r>
  </si>
  <si>
    <t>07</t>
  </si>
  <si>
    <t>08</t>
  </si>
  <si>
    <t>09</t>
  </si>
  <si>
    <t>10</t>
  </si>
  <si>
    <t>05</t>
  </si>
  <si>
    <t>11</t>
  </si>
  <si>
    <t>06</t>
  </si>
  <si>
    <t>03</t>
  </si>
  <si>
    <r>
      <t xml:space="preserve">  Subsídios  - </t>
    </r>
    <r>
      <rPr>
        <i/>
        <sz val="8"/>
        <rFont val="Calibri"/>
        <family val="2"/>
      </rPr>
      <t>(A desagregar de acordo com setor institucional - Tabela I)</t>
    </r>
  </si>
  <si>
    <r>
      <rPr>
        <sz val="8"/>
        <rFont val="Calibri"/>
        <family val="2"/>
      </rPr>
      <t>Outros bens de investimento -</t>
    </r>
    <r>
      <rPr>
        <i/>
        <sz val="8"/>
        <rFont val="Calibri"/>
        <family val="2"/>
      </rPr>
      <t xml:space="preserve"> (A desagregar de acordo com setor institucional - Tabela I)</t>
    </r>
  </si>
  <si>
    <r>
      <t>Outros ativos financeiros - (</t>
    </r>
    <r>
      <rPr>
        <i/>
        <sz val="8"/>
        <rFont val="Calibri"/>
        <family val="2"/>
      </rPr>
      <t>A desagregar de acordo com setor institucional - Tabela I)</t>
    </r>
  </si>
  <si>
    <t>12</t>
  </si>
  <si>
    <r>
      <rPr>
        <sz val="8"/>
        <rFont val="Calibri"/>
        <family val="2"/>
      </rPr>
      <t>Outros passivos financeiros - (</t>
    </r>
    <r>
      <rPr>
        <i/>
        <sz val="8"/>
        <rFont val="Calibri"/>
        <family val="2"/>
      </rPr>
      <t>A desagregar de acordo com setor institucional - Tabela I)</t>
    </r>
  </si>
  <si>
    <t>13</t>
  </si>
  <si>
    <t>15</t>
  </si>
  <si>
    <t>16</t>
  </si>
  <si>
    <t>17</t>
  </si>
  <si>
    <t>00</t>
  </si>
  <si>
    <t>As classificações económicas de receita relativas a juros, transferências correntes e de capital, venda de bens e de investimento bem como  ativos e passivos financeiros devem identificar o setor institucional de origem, de acordo com a desagregação apresentada na Tabela I - Receitas Públicas - Detalhe da desagregação por setores institucionais.</t>
  </si>
  <si>
    <t>04</t>
  </si>
  <si>
    <t>14</t>
  </si>
  <si>
    <t>21</t>
  </si>
  <si>
    <t>25</t>
  </si>
  <si>
    <r>
      <t xml:space="preserve">  Juros da dívida pública </t>
    </r>
    <r>
      <rPr>
        <i/>
        <sz val="8"/>
        <rFont val="Calibri"/>
        <family val="2"/>
      </rPr>
      <t>(A desagregar de acordo com setor institucional - Tabela II)</t>
    </r>
  </si>
  <si>
    <r>
      <t>Empréstimos a curto prazo -</t>
    </r>
    <r>
      <rPr>
        <i/>
        <sz val="8"/>
        <rFont val="Calibri"/>
        <family val="2"/>
      </rPr>
      <t xml:space="preserve"> (A desagregar de acordo com setor institucional - Tabela II) (a)</t>
    </r>
  </si>
  <si>
    <r>
      <t>Empréstimos a médio e longo prazos -</t>
    </r>
    <r>
      <rPr>
        <i/>
        <sz val="8"/>
        <rFont val="Calibri"/>
        <family val="2"/>
      </rPr>
      <t xml:space="preserve"> (A desagregar de acordo com setor institucional - Tabela II) (a)</t>
    </r>
  </si>
  <si>
    <r>
      <rPr>
        <sz val="8"/>
        <rFont val="Calibri"/>
        <family val="2"/>
      </rPr>
      <t xml:space="preserve">Outos ativos financeiros - </t>
    </r>
    <r>
      <rPr>
        <i/>
        <sz val="8"/>
        <rFont val="Calibri"/>
        <family val="2"/>
      </rPr>
      <t>(A desagregar de acordo com setor institucional - Tabela II)</t>
    </r>
  </si>
  <si>
    <r>
      <rPr>
        <sz val="8"/>
        <rFont val="Calibri"/>
        <family val="2"/>
      </rPr>
      <t xml:space="preserve">Outros passivos financeiros - </t>
    </r>
    <r>
      <rPr>
        <i/>
        <sz val="8"/>
        <rFont val="Calibri"/>
        <family val="2"/>
      </rPr>
      <t>(A desagregar de acordo com setor institucional - Tabela II)</t>
    </r>
  </si>
  <si>
    <t>As classificações económicas de despesa relativas a juros, transferências correntes e de capital, subsídios bem como ativos e passivos financeiros devem identificar o setor institucional de destino, de acordo com a desagregação apresentada na Tabela II - Despesas Públicas - Detalhe da desagregação por setores institucionais.</t>
  </si>
  <si>
    <t>Empréstimos a curto prazo:</t>
  </si>
  <si>
    <t>Empréstimos a médio e longo prazos:</t>
  </si>
  <si>
    <t>Balancete analítico e demonstrações financeiras previsionais para o ano em curso e seguintes</t>
  </si>
  <si>
    <t>Serviços Integrados/
Serviços e Fundos Autónomos/EPR</t>
  </si>
  <si>
    <t>Lista de outros endereços</t>
  </si>
  <si>
    <t>Designação da entidade emissora</t>
  </si>
  <si>
    <t>3 dias úteis após o despacho de autorização;
tendo como limite máximo o dia 8 do mês seguinte</t>
  </si>
  <si>
    <t xml:space="preserve"> Outras operações de extraorçamentais</t>
  </si>
  <si>
    <t>Operações extraorçamentais:</t>
  </si>
  <si>
    <t xml:space="preserve">  Rendimentos de propriedade - Juros - Resto do Mundo  - Países terceiros e organizações internacionais</t>
  </si>
  <si>
    <t xml:space="preserve"> Outras Receitas correntes -  Subsídios -  Sociedades e quase soc não financeiras - Públicas</t>
  </si>
  <si>
    <t xml:space="preserve">  Outras Receitas correntes - Subsídios - Famílias</t>
  </si>
  <si>
    <t xml:space="preserve">  Outras Receitas correntes - Subsídios -  Sociedades e quase soc não financeiras - Privadas</t>
  </si>
  <si>
    <t xml:space="preserve"> Outras Receitas correntes -  Subsídios - Sociedades financeiras</t>
  </si>
  <si>
    <t xml:space="preserve">  Outras Receitas correntes - Subsídios - Administração local </t>
  </si>
  <si>
    <t xml:space="preserve"> Outras Receitas correntes -  Subsídios - Segurança social</t>
  </si>
  <si>
    <t xml:space="preserve">  Outras Receitas correntes - Subsídios - Instituições sem  fins lucrativos</t>
  </si>
  <si>
    <t xml:space="preserve"> Outras Receitas correntes -  Subsídios - Estado</t>
  </si>
  <si>
    <t xml:space="preserve"> Outras Receitas correntes -  Subsídios  - Serviços e Fundos Autónomos</t>
  </si>
  <si>
    <t xml:space="preserve"> Outras Receitas correntes -  Subsídios - Região Autónoma dos Açores</t>
  </si>
  <si>
    <t xml:space="preserve">  Outras Receitas correntes - Subsídios - Região Autónoma da Madeira</t>
  </si>
  <si>
    <t>3 dias úteis após o despacho de autorização e até ao 5.º dia útil antes do final do mês
Dia 30 para o mês de dezembro</t>
  </si>
  <si>
    <t>CULTURA</t>
  </si>
  <si>
    <t>Ministério da Ciência, Tecnologia e Ensino Superior</t>
  </si>
  <si>
    <t>Ministério da Educação</t>
  </si>
  <si>
    <t>Ministério do Trabalho, Solidariedade e Segurança Social</t>
  </si>
  <si>
    <t>016</t>
  </si>
  <si>
    <t>017</t>
  </si>
  <si>
    <t>018</t>
  </si>
  <si>
    <t>MAR</t>
  </si>
  <si>
    <t xml:space="preserve">Ministério do Mar </t>
  </si>
  <si>
    <t>Instituto de Gestão Financeira e Infraestruturas de Justiça (IGFIJ)</t>
  </si>
  <si>
    <t>Instituto de Gestão Financeira da Educação</t>
  </si>
  <si>
    <t>Secretaria-Geral do da PCM</t>
  </si>
  <si>
    <t>Secretaria-Geral do Ambiente</t>
  </si>
  <si>
    <t>Gabinete de Planeamento e Políticas (GPP)</t>
  </si>
  <si>
    <t xml:space="preserve">DGAEP - Direção-Geral da Administração e do Emprego Público </t>
  </si>
  <si>
    <t>PROGRAMA: XXX -</t>
  </si>
  <si>
    <t xml:space="preserve">Quadro 1 - Apuramento de necessidades de financiamento em Despesas com o Pessoal </t>
  </si>
  <si>
    <t>Quadro 1.1 - Remunerações Certas e Permanentes</t>
  </si>
  <si>
    <t>UNIDADE: EUROS</t>
  </si>
  <si>
    <t>Designação Serviço POR EXTENSO</t>
  </si>
  <si>
    <t>Rubricas de classificação económica</t>
  </si>
  <si>
    <t xml:space="preserve">Orçamento Corrigido expurgado de Cativos  </t>
  </si>
  <si>
    <t>Pagamentos do mês</t>
  </si>
  <si>
    <t>Situações não repetitivas</t>
  </si>
  <si>
    <t>Projeção</t>
  </si>
  <si>
    <t>SALDO PREVISÍVEL</t>
  </si>
  <si>
    <t xml:space="preserve">(4) </t>
  </si>
  <si>
    <t xml:space="preserve"> (5) = (1)-[(4)+(3)] </t>
  </si>
  <si>
    <t>Serviço A</t>
  </si>
  <si>
    <t xml:space="preserve">Remunerações certas e permanentes (01.01.01 a 01.01.12) </t>
  </si>
  <si>
    <t>Subsídio refeição (01.01.13)</t>
  </si>
  <si>
    <t>Subsidio de Natal e férias (01.01.14), sendo:</t>
  </si>
  <si>
    <t>Subsídio de Natal (01.01.14.SN.00)</t>
  </si>
  <si>
    <t xml:space="preserve">Subsídio de férias (01.01.14.SF.00) </t>
  </si>
  <si>
    <t>TOTAL A</t>
  </si>
  <si>
    <t>Serviço B</t>
  </si>
  <si>
    <t>TOTAL B</t>
  </si>
  <si>
    <t>Serviço C</t>
  </si>
  <si>
    <t>TOTAL C</t>
  </si>
  <si>
    <t>…</t>
  </si>
  <si>
    <t>TOTAL …</t>
  </si>
  <si>
    <t>TOTAL do Programa</t>
  </si>
  <si>
    <t>Quadro 1.2 - Abonos Variáveis ou Eventuais</t>
  </si>
  <si>
    <t>Designação Serviço por extenso</t>
  </si>
  <si>
    <t>Projeção Linear</t>
  </si>
  <si>
    <t>(4) 
(ver notas ao quadro)</t>
  </si>
  <si>
    <t>(5) = (1)-[(4)+(3)]</t>
  </si>
  <si>
    <t>Total do Programa</t>
  </si>
  <si>
    <t>Quadro 1.3 - Segurança Social</t>
  </si>
  <si>
    <t>(4) (ver notas ao quadro)</t>
  </si>
  <si>
    <t xml:space="preserve">Contribuições para a CGA (01.03.05 A0.A0) </t>
  </si>
  <si>
    <t>Contribuições para a CGA - Subsídio férias</t>
  </si>
  <si>
    <t>Contribuições para a SS (01.03.05 A0.B0)</t>
  </si>
  <si>
    <t>Contribuições para a SS - Subsídio férias</t>
  </si>
  <si>
    <t>Total A</t>
  </si>
  <si>
    <t>Total B</t>
  </si>
  <si>
    <t>Total C</t>
  </si>
  <si>
    <t>Total …</t>
  </si>
  <si>
    <t xml:space="preserve">PROGRAMA: XXX - </t>
  </si>
  <si>
    <t>Quadro 2 - Aquisição de Bens e Serviços (*)</t>
  </si>
  <si>
    <t xml:space="preserve"> (3) = (1)-(2) 
</t>
  </si>
  <si>
    <t>Aquisição de bens</t>
  </si>
  <si>
    <t>Aquisição de serviços</t>
  </si>
  <si>
    <t xml:space="preserve">  Total de Aquisição de bens e serviços</t>
  </si>
  <si>
    <t>Serviço D</t>
  </si>
  <si>
    <t>Serviço …</t>
  </si>
  <si>
    <t>Toal do Programa</t>
  </si>
  <si>
    <t>No caso de Receitas próprias apresentar um Mapa com a cobrança e variação homólogo face a igual período do ano anterior.</t>
  </si>
  <si>
    <t xml:space="preserve">Mês de Reporte: ………... </t>
  </si>
  <si>
    <t>Necessidades de Financiamento</t>
  </si>
  <si>
    <t>Excedentes orçamentais</t>
  </si>
  <si>
    <t>Disponibilidades</t>
  </si>
  <si>
    <t>Observações/Justificações</t>
  </si>
  <si>
    <t>(3)=(1)-(2)</t>
  </si>
  <si>
    <t>(4)</t>
  </si>
  <si>
    <t>(*) Previsão Mensal de Execução</t>
  </si>
  <si>
    <t>Programa Saúde EPR e SFA</t>
  </si>
  <si>
    <t>Prestação de informação sobre horas extraordinárias e prestação de serviços médicos e despesa associada</t>
  </si>
  <si>
    <t>Reporte à ACSS</t>
  </si>
  <si>
    <t>ANEXO X - Grupos de Fontes de Financiamento</t>
  </si>
  <si>
    <t xml:space="preserve">Anexo XII - Verificação da compensação de encargos na contratação de aquisição de bens e serviços </t>
  </si>
  <si>
    <t>Entidades</t>
  </si>
  <si>
    <t>Cabimentos</t>
  </si>
  <si>
    <t>Do total de Cabimentos (b) 
identificar o valor total submetido a despacho do MF até à data</t>
  </si>
  <si>
    <t>Margens</t>
  </si>
  <si>
    <t>SIM</t>
  </si>
  <si>
    <t>NÃO</t>
  </si>
  <si>
    <t>(d)=(a)-(b)</t>
  </si>
  <si>
    <t>(b)</t>
  </si>
  <si>
    <t>(a)</t>
  </si>
  <si>
    <t>(c)</t>
  </si>
  <si>
    <t>(euros)</t>
  </si>
  <si>
    <t>ENT X</t>
  </si>
  <si>
    <t>ENT Y</t>
  </si>
  <si>
    <t>X</t>
  </si>
  <si>
    <t>Fundamentação</t>
  </si>
  <si>
    <t>Códigos de Fonte de Financiamento</t>
  </si>
  <si>
    <t>Receitas Próprias</t>
  </si>
  <si>
    <t>Fundos Europeus</t>
  </si>
  <si>
    <t>Transferências no âmbito das AP</t>
  </si>
  <si>
    <t>Serviços Integrados</t>
  </si>
  <si>
    <t xml:space="preserve">Fontes de Financiamento 200 (B)
</t>
  </si>
  <si>
    <t>Serviços e Fundos Autónomos</t>
  </si>
  <si>
    <t xml:space="preserve">Fontes de Financiamento 400 (B)
</t>
  </si>
  <si>
    <t>A) A utilizar apenas durante a execução orçamental</t>
  </si>
  <si>
    <t>B) Fontes 288, 290, 488 e 490 a utilizar apenas durante a execução orçamental.</t>
  </si>
  <si>
    <t>Quadro Resumo das Disponibilidades Detetadas na análise dos Agrupamentos (*)</t>
  </si>
  <si>
    <t>Fundamentação do não recurso à gestão flexivel</t>
  </si>
  <si>
    <t>Agrupamento 01.00.00</t>
  </si>
  <si>
    <t>Agrupamento 02.00.00</t>
  </si>
  <si>
    <t>Agrupamento xx.00.00</t>
  </si>
  <si>
    <t>Total</t>
  </si>
  <si>
    <t xml:space="preserve">       Receitas Próprias</t>
  </si>
  <si>
    <t>(*) Apenas os serviços onde se verificou em qualquer dos agrupamentos "saldo disponível" .</t>
  </si>
  <si>
    <t>ANEXO XI.A - Análise de gestão flexível - despesas com pessoal</t>
  </si>
  <si>
    <t>ANEXO XI.B - Análise de gestão flexível - aquisição de bens e serviços</t>
  </si>
  <si>
    <t>Agrupamento (**)</t>
  </si>
  <si>
    <t xml:space="preserve">      Subagrupamento</t>
  </si>
  <si>
    <t xml:space="preserve">       Rubrica A</t>
  </si>
  <si>
    <t xml:space="preserve">       Rubrica B</t>
  </si>
  <si>
    <t xml:space="preserve">              ...</t>
  </si>
  <si>
    <t>(**) Usar o detalhe da classificação económica melhor se ajuste ao serviço/Programa face ao seu peso no orçamento do Programa.</t>
  </si>
  <si>
    <t>ANEXO XI - Análise de gestão flexível - quadro resumo</t>
  </si>
  <si>
    <t>Até ao final do mês seguinte ao trimestre</t>
  </si>
  <si>
    <t xml:space="preserve">Dia 10 do mês seguinte </t>
  </si>
  <si>
    <t>Dia 15 do mês seguinte a que se reporta</t>
  </si>
  <si>
    <t xml:space="preserve">Final do mês seguinte ao trimestre </t>
  </si>
  <si>
    <t>Até ao 2.º dia útil após comunicação efetuada pela DGO</t>
  </si>
  <si>
    <t>Relatório mensal de análise  de desvios do Programa Orçamental</t>
  </si>
  <si>
    <t>Informação a prestar à DGO pelas Entidades Coordenadoras</t>
  </si>
  <si>
    <t>01 - ORÇAMENTO RETIFICATIVO / SUPLEMENTAR
02 - DOTAÇÃO PROVISIONAL
03 - LEI DO ORÇAMENTO DO ESTADO
04 - MODIFICAÇÃO DE LEIS ORGÂNICAS
05 - GESTÃO FLEXÍVEL DO MINISTÉRIO
06 - GESTÃO FLEXÍVEL EM PROGRAMAS
13 - DOTAÇÕES CENTRALIZADAS</t>
  </si>
  <si>
    <t>01 - ORÇAMENTO RETIFICATIVO / SUPLEMENTAR
03 - LEI DO ORÇAMENTO DO ESTADO
07 - DECRETO- LEI DE EXECUÇÃO ORÇAMENTAL
10 - OUTROS
14 - ADICIONAL POR ALTERAÇÃO ORÇAMENTAL DE REFORÇO
15 - ADICIONAL POR APLICAÇÃO DE SANÇÕES</t>
  </si>
  <si>
    <t>Lei do Orçamento do Estado
Decreto-Lei de Execução Orçamental
Outros
Adicional por alteração orçamental de reforço
Adicional por aplicação de sanções</t>
  </si>
  <si>
    <t>Para referência, vide Circular série A - 1316.
São eliminados os código de reafetação de cativos, sendo que esta figura deve dar lugar a uma reafetação de dotação (alteração orçamental).</t>
  </si>
  <si>
    <t>Para referência, vide Circular série A - 1311</t>
  </si>
  <si>
    <t>Revisão das previsões mensais de execução e identificação de desvios (necessidades/excedentes )</t>
  </si>
  <si>
    <t>Serviços Integrados  /  Serviços e Fundos Autónomos</t>
  </si>
  <si>
    <t>Mapa encargos com o pessoal e n.º de efetivos</t>
  </si>
  <si>
    <t>Registo da execução financeira dos contratos 
Até ao dia 15 do mês seguinte após o trimestre</t>
  </si>
  <si>
    <t>Agência de Gestão da Tesouraria e da Dívida Pública (IGCP)</t>
  </si>
  <si>
    <t>BP - Banco de Portugal</t>
  </si>
  <si>
    <t>Notas genéricas aos quadros (não aplicável ao quadro 4):</t>
  </si>
  <si>
    <t>1 - Os apuramentos devem ser efetuados para as Entidades inseridas no subsetor Estado, aqui se incluindo os serviços de transferências do OE para os Serviços e Fundos Autónomos:</t>
  </si>
  <si>
    <t>- No âmbito do orçamento de atividades;</t>
  </si>
  <si>
    <t>- Excluindo Fundos Europeus;</t>
  </si>
  <si>
    <t>Coluna (1) - Reflete o apuramento efetuado nos quadros constantes do Anexo Xi.A</t>
  </si>
  <si>
    <t>Coluna (2) - Reflete o apuramento efetuado no quadro constante do Anexo Xi.B</t>
  </si>
  <si>
    <t>Coluna (3) - Reflete o apuramento efetuado no quadro constante do Anexo Xi.C</t>
  </si>
  <si>
    <t>ANEXO XI.C - Análise de gestão flexível - restantes agrupamentos</t>
  </si>
  <si>
    <t>Quadro 3.x - Modelo para cada um dos restantes agrupamentos (*)</t>
  </si>
  <si>
    <t>Quadro 4 - PME(*) - Necessidades de Financiamento efetivas e excedentes orçamentais</t>
  </si>
  <si>
    <t>Nota: Este quadro visa apresentar, em complemento aos apuramentos efetuados nos restantes quadros, as necessidades e folgas existentes no Programa, que tenham sido identificadas aquando da realização do último exercício de previsão disponível.</t>
  </si>
  <si>
    <t>Previsão mensal Orçamento Inicial</t>
  </si>
  <si>
    <t>(a) Para a receita proveniente da Contribuição Extraordinária sobre o Sector Energético</t>
  </si>
  <si>
    <t xml:space="preserve">Nota explicativa </t>
  </si>
  <si>
    <t>Notas legenda:</t>
  </si>
  <si>
    <t xml:space="preserve">Os Compromissos acumulados não podem ser superiores aos fundos disponíveis apurados </t>
  </si>
  <si>
    <t>Os compromissos acumulados têm de ser superiores aos compromissos por pagar e estes superiores aos compromissos exigíveis no mês</t>
  </si>
  <si>
    <t>IGCP e 
Entidades gestoras de FEEI</t>
  </si>
  <si>
    <t>Dia 15 do mês seguinte àquele a que respeitam</t>
  </si>
  <si>
    <t>Informação sobre a celebração de contratos em regime de PPP, concessões e execução de contratos em vigor</t>
  </si>
  <si>
    <t>Entidade gestora do FEEI</t>
  </si>
  <si>
    <t xml:space="preserve">Até ao dia 15 do mês seguinte ao final do trimestre de referência. </t>
  </si>
  <si>
    <t>Na fundamentação devem ser evidenciados compromissos e necessidades que impossibilitam o recurso à gestão flexível.</t>
  </si>
  <si>
    <t>Informação sobre o recurso a operações especificas do Tesouro, incluido sobre os beneficiários e finalidades</t>
  </si>
  <si>
    <r>
      <t>(c)</t>
    </r>
    <r>
      <rPr>
        <sz val="9"/>
        <rFont val="Calibri"/>
        <family val="2"/>
      </rPr>
      <t xml:space="preserve"> O valor da STF a autorizar corresponde ao Total do Saldo disponível (exceto o financiamento da U.E.) menos a totalidade dos compromissos exigíveis no mês (exceto o financiamento da U.E.)</t>
    </r>
  </si>
  <si>
    <r>
      <t>(b)</t>
    </r>
    <r>
      <rPr>
        <sz val="9"/>
        <rFont val="Calibri"/>
        <family val="2"/>
      </rPr>
      <t xml:space="preserve"> O nível de detalhe para a Despesa é o Agrupamento da classificação económica, à excepção das Despesas com o Pessoal a detalhar até ao Subagrupamento.</t>
    </r>
  </si>
  <si>
    <r>
      <t>(a)</t>
    </r>
    <r>
      <rPr>
        <sz val="9"/>
        <rFont val="Calibri"/>
        <family val="2"/>
      </rPr>
      <t xml:space="preserve"> O nível de detalhe para a Receita é o Grupo da classificação económica, com excepção das receitas relativas a transferências provenientes da Administração Central, a detalhar até ao Artigo.</t>
    </r>
  </si>
  <si>
    <t>n.º 1 do art.º 4.º</t>
  </si>
  <si>
    <t>ponto 5 da Circular 1346-A de 9/02/2009</t>
  </si>
  <si>
    <t>art.º 63.º-A do Decreto-Lei n.º 498/72, de 9 de dezembro, aditado pelo n.º 1 do art.º 73.º do Decreto-Lei n.º 29-A/2012, de 1 de março</t>
  </si>
  <si>
    <t>e segmentando os "Dotações Específicas".</t>
  </si>
  <si>
    <t>Unidade: Euros</t>
  </si>
  <si>
    <t>Entidade</t>
  </si>
  <si>
    <t>Saldo tesouraria</t>
  </si>
  <si>
    <t>Saldo contabilístico</t>
  </si>
  <si>
    <t>Diferença</t>
  </si>
  <si>
    <t>Explicação para as diferenças apuradas</t>
  </si>
  <si>
    <t>Banca Comercial</t>
  </si>
  <si>
    <t>IGCP</t>
  </si>
  <si>
    <t>(3)=(1)+(2)</t>
  </si>
  <si>
    <t>(5)=(4)-(3)</t>
  </si>
  <si>
    <t>Total do PO</t>
  </si>
  <si>
    <t>Caso exista mais de uma explicação para as diferenças identificadas, cada um desses fatores deve ser quantificado.</t>
  </si>
  <si>
    <t>Reconciliações Bancárias</t>
  </si>
  <si>
    <t>Até final do mês seguinte a que respeita</t>
  </si>
  <si>
    <t>Entidade 1</t>
  </si>
  <si>
    <t>Entidade 2</t>
  </si>
  <si>
    <t>Entidade 3</t>
  </si>
  <si>
    <t>Entidade ...</t>
  </si>
  <si>
    <t>Apenas carecem de justificação as diferenças superiores a 10.000 euros.</t>
  </si>
  <si>
    <t>Em complemento ao quadro são ainda remetidas por parte de cada uma das entidades dele constantes declarações quanto à adequada relevação da receita arrecadada nos sistemas orçamentais, assinadas pelo responsável financeiro, conforme modelo infra:</t>
  </si>
  <si>
    <t>"Declaro que a receita arrecadada pela Entidade se encontra adequadamente relevada na contabilidade orçamental e financeira."</t>
  </si>
  <si>
    <t xml:space="preserve">01 - ORÇAMENTO RETIFICATIVO / SUPLEMENTAR
10 - OUTROS
11 - EXECUÇÃO DA DOTAÇÃO
15 - ADICIONAL POR APLICAÇÃO DE SANÇÕES
</t>
  </si>
  <si>
    <t>Orçamento retificativo/suplementar
Execução da dotação
Outros
Adicional por aplicação de sanções</t>
  </si>
  <si>
    <t>PROG.SOBERANIA@DGO.GOV.PT</t>
  </si>
  <si>
    <t>PROG.REPEXTERNA@DGO.GOV.PT</t>
  </si>
  <si>
    <t>PROG.FINANCAS@DGO.GOV.PT</t>
  </si>
  <si>
    <t>PROG.GESTDIV@DGO.GOV.PT</t>
  </si>
  <si>
    <t>PROG.DEFESA@DGO.GOV.PT</t>
  </si>
  <si>
    <t>PROG.SEGURANCA@DGO.GOV.PT</t>
  </si>
  <si>
    <t>PROG.JUSTICA@DGO.GOV.PT</t>
  </si>
  <si>
    <t>PROG.CULTURA@DGO.GOV.PT</t>
  </si>
  <si>
    <t>PROG.CIENCIAENSSUP@DGO.GOV.PT</t>
  </si>
  <si>
    <t>PROG.EDUCACAO@DGO.GOV.PT</t>
  </si>
  <si>
    <t>PROG.SSS@DGO.GOV.PT</t>
  </si>
  <si>
    <t>PROG.SAUDE@DGO.GOV.PT</t>
  </si>
  <si>
    <t>PROG.ECONOMIA@DGO.GOV.PT</t>
  </si>
  <si>
    <t>PROG.AMBIENTE@DGO.GOV.PT</t>
  </si>
  <si>
    <t>PROG.AGRICULTURA@DGO.GOV.PT</t>
  </si>
  <si>
    <t>PROG.MAR@DGO.GOV.PT</t>
  </si>
  <si>
    <t>SEAF@DGO.GOV.PT</t>
  </si>
  <si>
    <t>IGFSS@DGO.GOV.PT</t>
  </si>
  <si>
    <t>ACSS@DGO.GOV.PT</t>
  </si>
  <si>
    <t>CGA@DGO.GOV.PT</t>
  </si>
  <si>
    <t>IGCP@DGO.GOV.PT</t>
  </si>
  <si>
    <t>DGTF@DGO.GOV.PT</t>
  </si>
  <si>
    <t>DGAEP@DGO.GOV.PT</t>
  </si>
  <si>
    <t>GPEARI@DGO.GOV.PT</t>
  </si>
  <si>
    <t>UTAP@DGO.GOV.PT</t>
  </si>
  <si>
    <t>AT@DGO.GOV.PT</t>
  </si>
  <si>
    <t>IGF@DGO.GOV.PT</t>
  </si>
  <si>
    <t>DGAL@DGO.GOV.PT</t>
  </si>
  <si>
    <t>TC@DGO.GOV.PT</t>
  </si>
  <si>
    <t>AR@DGO.GOV.PT</t>
  </si>
  <si>
    <t>INE@DGO.GOV.PT</t>
  </si>
  <si>
    <t>FEEI@DGO.GOV.PT</t>
  </si>
  <si>
    <t>BP@DGO.GOV.PT</t>
  </si>
  <si>
    <t>RA_Acores@DGO.GOV.PT
RA_Madeira@DGO.GOV.PT</t>
  </si>
  <si>
    <t>Até ao dia 10 do mês seguinte a que se reporta</t>
  </si>
  <si>
    <t>Informação Complementar a prestar à DGO de outros subsetores - Segurança Social e Regiões Autónomas</t>
  </si>
  <si>
    <t>(b) Aplicável aos fundos de maneio criados com vista a suportar encargos decorrentes da atividade das Forças Armadas no exterior, bem como do fundo de sustentação e funcionamento criado com vista a suportar as atividades da cooperação técnico-militar nos PALOP e Timor-Leste</t>
  </si>
  <si>
    <t>Orçamento Corrigido expurgado de Cativos  OE2018  (Mês)</t>
  </si>
  <si>
    <t>Execução no final de 2017</t>
  </si>
  <si>
    <t>Balancete Analitico</t>
  </si>
  <si>
    <t>Balancete Analítico</t>
  </si>
  <si>
    <t>Tabela de Fontes de Financiamento</t>
  </si>
  <si>
    <t>Esforço financeiro nacional (OE)</t>
  </si>
  <si>
    <t>Receita Própria (RP) não afeta a projetos cofinanciados</t>
  </si>
  <si>
    <t>Créditos externos consignados pelo Estado</t>
  </si>
  <si>
    <t>Saldos de RP transitados (A)</t>
  </si>
  <si>
    <t>RP do ano sem possibilidade de transição</t>
  </si>
  <si>
    <t>RP do ano com possibilidade de transição</t>
  </si>
  <si>
    <t>Financiamento Nacional por conta de fundos europeus (A)</t>
  </si>
  <si>
    <t>Receitas Próprias (A)</t>
  </si>
  <si>
    <t>Transferências no âmbito das Administrações Públicas (A)</t>
  </si>
  <si>
    <t>Receita Própria afeta a projetos cofinanciados</t>
  </si>
  <si>
    <t>RP afetas a projetos cofinanciados-Feder</t>
  </si>
  <si>
    <t>RP afetas a projetos cofinanciados-F.Coesão</t>
  </si>
  <si>
    <t>RP afetas a projetos cofinanciados-FSE</t>
  </si>
  <si>
    <t>RP afetas a projetos cofinanciados-Feoga Orientação/FEADER</t>
  </si>
  <si>
    <t>RP afetas a projetos cofinanciados-Feoga Garantia/FEAGA</t>
  </si>
  <si>
    <t>RP afetas a projetos cofinanciados-Fundo Europeu das Pescas / FEAMP</t>
  </si>
  <si>
    <t>RP afetas a projetos cofinanciados-Outros*</t>
  </si>
  <si>
    <t>Saldos de RP afetas a projetos cofinanciados (A)</t>
  </si>
  <si>
    <t>Transferências de RP afetas a projetos cofinanciados entre organismos</t>
  </si>
  <si>
    <t>Financiamento da UE</t>
  </si>
  <si>
    <t xml:space="preserve">Feder </t>
  </si>
  <si>
    <t>Feder - Competitividade e Internacionalização</t>
  </si>
  <si>
    <t>Feder - Norte 2020</t>
  </si>
  <si>
    <t>Feder - Centro 2020</t>
  </si>
  <si>
    <t>Feder - Lisboa 2020</t>
  </si>
  <si>
    <t>Feder - Alentejo 2020</t>
  </si>
  <si>
    <t>Feder - Cresc Algarve 2020</t>
  </si>
  <si>
    <t>Feder - PO Assistência Técnica</t>
  </si>
  <si>
    <t>Feder - QREN</t>
  </si>
  <si>
    <t>Feder Cooperação</t>
  </si>
  <si>
    <t>Feder - PO Transfonteiriço Espanha-Portugal</t>
  </si>
  <si>
    <t>Feder - PO Transnacional</t>
  </si>
  <si>
    <t>Feder - PO Interregional</t>
  </si>
  <si>
    <t>Fundo de Coesão</t>
  </si>
  <si>
    <t>Fundo de Coesão - Competitividade e Internacionalização</t>
  </si>
  <si>
    <t>Fundo de Coesão - SEUR</t>
  </si>
  <si>
    <t>Fundo de Coesão - QREN</t>
  </si>
  <si>
    <t>Fundo Social Europeu</t>
  </si>
  <si>
    <t>Fundo Social Europeu - Competitividade e Internacionalização</t>
  </si>
  <si>
    <t>Fundo Social Europeu - PO Inclusão Social e Emprego</t>
  </si>
  <si>
    <t>Fundo Social Europeu - PO Capital Humano</t>
  </si>
  <si>
    <t>Fundo Social Europeu - Norte 2020</t>
  </si>
  <si>
    <t>Fundo Social Europeu - Centro 2020</t>
  </si>
  <si>
    <t>Fundo Social Europeu - Lisboa 2020</t>
  </si>
  <si>
    <t>Fundo Social Europeu - Alentejo 2020</t>
  </si>
  <si>
    <t>Fundo Social Europeu - Cresc Algarve 2020</t>
  </si>
  <si>
    <t>Fundo Social Europeu - QREN</t>
  </si>
  <si>
    <t>Feoga  Orientação / FEADER</t>
  </si>
  <si>
    <t>Feoga  Orientação</t>
  </si>
  <si>
    <t>FEADER - Programa de Desenvolvimento Rural Continente</t>
  </si>
  <si>
    <t>Feoga  Garantia / FEAGA</t>
  </si>
  <si>
    <t>Feoga Garantia</t>
  </si>
  <si>
    <t xml:space="preserve">Feoga  Garantia </t>
  </si>
  <si>
    <t>FEAGA</t>
  </si>
  <si>
    <t>FEAMP - Mar 2020</t>
  </si>
  <si>
    <t>Fundo Europeu das Pescas / FEAMP</t>
  </si>
  <si>
    <t>Outros e Saldos de FE</t>
  </si>
  <si>
    <t>Fundo Europeu de Auxílio às Pessoas Mais Carenciadas - FEAC</t>
  </si>
  <si>
    <t>Outros</t>
  </si>
  <si>
    <t>Saldos de Fundos Europeus (B)</t>
  </si>
  <si>
    <t>Financiamento Europeu  por conta de Fundos Nacionais (A)</t>
  </si>
  <si>
    <t>Financiamento Europeu por conta de fundos nacionais (A)</t>
  </si>
  <si>
    <t>Receita própria do ano</t>
  </si>
  <si>
    <t>Com origem em reembolsos de beneficiários de fundos europeus</t>
  </si>
  <si>
    <t>Com outras origens</t>
  </si>
  <si>
    <t>Saldos de RP transitados</t>
  </si>
  <si>
    <t>Com outras origens (A)</t>
  </si>
  <si>
    <t>Financiamento Nacional RP por conta de fundos europeus (A)</t>
  </si>
  <si>
    <t>Transferências no âmbito das AP de RP por conta de fundos europeus (A)</t>
  </si>
  <si>
    <t>Operações de financiamento</t>
  </si>
  <si>
    <t>Contração de empréstimos</t>
  </si>
  <si>
    <t>No sistema bancário interno</t>
  </si>
  <si>
    <t>No sistema bancário externo</t>
  </si>
  <si>
    <t xml:space="preserve">Entidade das Administrações Públicas - com origem em outras receitas </t>
  </si>
  <si>
    <t>Junto de outras entidades</t>
  </si>
  <si>
    <t>Dotações de Capital</t>
  </si>
  <si>
    <t>Realizadas por outras entidades</t>
  </si>
  <si>
    <t>(A) A utilizar apenas durante a Execução Orçamental</t>
  </si>
  <si>
    <t>(B) A utilizar apenas durante a Execução Orçamental e independentemente do fundo</t>
  </si>
  <si>
    <t>(*) Inclui a contrapartida nacional ao Fundo Europeu de Auxílio às Pessoas Mais Carenciadas</t>
  </si>
  <si>
    <t>Calendário a divulgar no portal DGO</t>
  </si>
  <si>
    <t>Data a indicar.</t>
  </si>
  <si>
    <t>Revisão das previsões mensais de execução e identificação de desvios (necessidades/excedentes)</t>
  </si>
  <si>
    <t>Dia 18 do mês seguinte</t>
  </si>
  <si>
    <t>Até dia 15 ou antecipadamente quando acompanhe PLC e STF</t>
  </si>
  <si>
    <t>Anexo XIII - Informação relativa a reconciliações bancárias</t>
  </si>
  <si>
    <t>Anexo XIV</t>
  </si>
  <si>
    <t>Pedido de Dispensa de Cumprimento da Unidade de Tesouraria do Estado</t>
  </si>
  <si>
    <t>Nome Organismo:</t>
  </si>
  <si>
    <t>_________________________________________________________________________</t>
  </si>
  <si>
    <t>Serviços Bancários</t>
  </si>
  <si>
    <t>Cartões pré pagos</t>
  </si>
  <si>
    <t>Compra de moeda estrangeira</t>
  </si>
  <si>
    <t>Contratos de leasing, factoring e afins</t>
  </si>
  <si>
    <t>Custódia de valores mobiliários, com exceção dos representativos de dívida pública</t>
  </si>
  <si>
    <t>Débitos diretos vertente credora</t>
  </si>
  <si>
    <t>Empréstimos bancários (curto, médio ou longo prazo)</t>
  </si>
  <si>
    <t>Garantias bancárias que não possam ser substituídas por Depósitos Caucionados</t>
  </si>
  <si>
    <t>Recolha de Valores</t>
  </si>
  <si>
    <t>Outros Serviços:</t>
  </si>
  <si>
    <t>Data:</t>
  </si>
  <si>
    <t>______________________________________________________________________________</t>
  </si>
  <si>
    <t>(d) Este documento tem de ser assinado de acordo com a lista de assinaturas, na posse do IGCP</t>
  </si>
  <si>
    <t xml:space="preserve">IBAN </t>
  </si>
  <si>
    <t>Contas na Banca Comercial</t>
  </si>
  <si>
    <t>Prestação de contas</t>
  </si>
  <si>
    <t>n.º 1 do art.º 120.º</t>
  </si>
  <si>
    <t>alínea b) n.º 2 do art.º 126.º</t>
  </si>
  <si>
    <t>alínea c) do n.º 2 do art.º 126.º</t>
  </si>
  <si>
    <t>alínea d) do n.º 2 do  art.º 126.º</t>
  </si>
  <si>
    <t>alínea f) do n.º 2 do  art.º 126.º</t>
  </si>
  <si>
    <t>alínea e) do n.º 2 do  art.º 126.º</t>
  </si>
  <si>
    <t>art.º 127.º</t>
  </si>
  <si>
    <t xml:space="preserve">n.º 4 do art.º 121.º </t>
  </si>
  <si>
    <t>n.º 5 do art.º 121.º</t>
  </si>
  <si>
    <t>n.º 4 do art.º 121.º</t>
  </si>
  <si>
    <t>Programa:</t>
  </si>
  <si>
    <t>Entidade:</t>
  </si>
  <si>
    <t>Data do pedido:</t>
  </si>
  <si>
    <t>&gt;&gt;&gt;</t>
  </si>
  <si>
    <t>QUADRO 1 - Apuramento do saldo transitado / a transitar</t>
  </si>
  <si>
    <t>Por memória, Grupos de FF</t>
  </si>
  <si>
    <t>Montantes em Euros</t>
  </si>
  <si>
    <t>Ano</t>
  </si>
  <si>
    <t>Receita cobrada líquida</t>
  </si>
  <si>
    <t>Pagamentos líquidos</t>
  </si>
  <si>
    <t>Saldo gerência apurado</t>
  </si>
  <si>
    <t>Saldo de gerência a entregar ao Estado ou outra entidade (se aplicável)</t>
  </si>
  <si>
    <t>Saldo passível de transitar</t>
  </si>
  <si>
    <t>Transição solicitada pela entidade</t>
  </si>
  <si>
    <t>Finalidade/Justificação da necessidade</t>
  </si>
  <si>
    <t>Montante (€)</t>
  </si>
  <si>
    <t>n.ºs 1 e 9 do art.º 115.º</t>
  </si>
  <si>
    <t>Pedido de dispensa do cumprimento do Princípio da Unidade de Tesouraria do Estado</t>
  </si>
  <si>
    <t>ANEXO XVI</t>
  </si>
  <si>
    <t>n.º 1 do art.º 115.º</t>
  </si>
  <si>
    <t>n.º 2 do art.º 121.º</t>
  </si>
  <si>
    <t>alínea b) do n.º 1.º do art.º 111.º</t>
  </si>
  <si>
    <t>n.º 3 do art.º 121.º</t>
  </si>
  <si>
    <t>alínea b) do n.º 1 do art.º 33.º
 n.º 2 do art.º 121.º</t>
  </si>
  <si>
    <t>alínea b) do n.º 1 do  art.º 123.º</t>
  </si>
  <si>
    <t>alínea c) do n.º 1 do art.º 123.º</t>
  </si>
  <si>
    <t>alínea a) do n.º 1 do art.º 120.º e alínea a) do n.º 1 do art.º 123.º</t>
  </si>
  <si>
    <t>alínea e) do n.º 1 do art.º 123.º</t>
  </si>
  <si>
    <t>alínea d) do n.º 1 do art.º 123.º</t>
  </si>
  <si>
    <t>SIPI</t>
  </si>
  <si>
    <t>SOL-Fundos disponíveis
SIGO - Restantes</t>
  </si>
  <si>
    <t>Email
(ver Anexo VIII)</t>
  </si>
  <si>
    <r>
      <t xml:space="preserve">Alterações orçamentais - </t>
    </r>
    <r>
      <rPr>
        <b/>
        <sz val="12"/>
        <rFont val="Calibri"/>
        <family val="2"/>
      </rPr>
      <t>Processamento informático</t>
    </r>
  </si>
  <si>
    <t xml:space="preserve">Inscrição/Reforço e Anulação
Inscrição/Reforço
Anulação
</t>
  </si>
  <si>
    <t>INFORMAÇÃO DE APOIO À TRANSIÇÃO DE SALDOS</t>
  </si>
  <si>
    <t>(5)=(3)-(4)</t>
  </si>
  <si>
    <t>QUADRO 2 - Finalidade da transição (sem aplicação em reforço de orçamento de despesa)</t>
  </si>
  <si>
    <t>Data</t>
  </si>
  <si>
    <r>
      <t>Serviços objeto do presente Pedido</t>
    </r>
    <r>
      <rPr>
        <b/>
        <sz val="12"/>
        <color indexed="8"/>
        <rFont val="Calibri"/>
        <family val="2"/>
      </rPr>
      <t xml:space="preserve"> (a)</t>
    </r>
  </si>
  <si>
    <r>
      <t xml:space="preserve">Saldo Médio
Anual </t>
    </r>
    <r>
      <rPr>
        <b/>
        <sz val="12"/>
        <color indexed="8"/>
        <rFont val="Calibri"/>
        <family val="2"/>
      </rPr>
      <t>(b)</t>
    </r>
  </si>
  <si>
    <r>
      <rPr>
        <b/>
        <sz val="12"/>
        <color indexed="8"/>
        <rFont val="Calibri"/>
        <family val="2"/>
      </rPr>
      <t>(a)</t>
    </r>
    <r>
      <rPr>
        <sz val="12"/>
        <color indexed="8"/>
        <rFont val="Calibri"/>
        <family val="2"/>
      </rPr>
      <t xml:space="preserve"> Assinale com uma</t>
    </r>
    <r>
      <rPr>
        <b/>
        <sz val="12"/>
        <color indexed="8"/>
        <rFont val="Calibri"/>
        <family val="2"/>
      </rPr>
      <t xml:space="preserve"> (X) </t>
    </r>
    <r>
      <rPr>
        <sz val="12"/>
        <color indexed="8"/>
        <rFont val="Calibri"/>
        <family val="2"/>
      </rPr>
      <t>os serviços a dispensar.</t>
    </r>
  </si>
  <si>
    <r>
      <t>Assinaturas</t>
    </r>
    <r>
      <rPr>
        <b/>
        <sz val="12"/>
        <color indexed="8"/>
        <rFont val="Calibri"/>
        <family val="2"/>
      </rPr>
      <t xml:space="preserve"> (d)</t>
    </r>
  </si>
  <si>
    <r>
      <t>Fundamento legal para a transição</t>
    </r>
    <r>
      <rPr>
        <sz val="12"/>
        <color indexed="8"/>
        <rFont val="Calibri"/>
        <family val="2"/>
      </rPr>
      <t xml:space="preserve"> (Norma orgânica e norma Lei OE e DLEO)</t>
    </r>
  </si>
  <si>
    <t>ponto 35 da presente Circular</t>
  </si>
  <si>
    <t>30 de abril de 2021</t>
  </si>
  <si>
    <t>ORGAOS DE SOBERANIA</t>
  </si>
  <si>
    <t>GOVERNAÇAO</t>
  </si>
  <si>
    <t>ECONOMIA</t>
  </si>
  <si>
    <t>REPRESENTAÇAO EXTERNA</t>
  </si>
  <si>
    <t>FINANÇAS</t>
  </si>
  <si>
    <t>GESTAO DA DIVIDA PUBLICA</t>
  </si>
  <si>
    <t>CIENCIA, TECNOLOGIA E ENSINO SUPERIOR</t>
  </si>
  <si>
    <t>ENSINO BASICO E SECUNDARIO E ADMINISTRAÇAO ESCOLAR</t>
  </si>
  <si>
    <t>TRABALHO, SOLIDARIEDADE E SEGURANÇA SOCIAL</t>
  </si>
  <si>
    <t>SAUDE</t>
  </si>
  <si>
    <t>AMBIENTE E AÇÃO CLIMÁTICA</t>
  </si>
  <si>
    <t>INFRAESTRUTURAS E HABITAÇÃO</t>
  </si>
  <si>
    <t>020</t>
  </si>
  <si>
    <t>AGRICULTURA</t>
  </si>
  <si>
    <t>021</t>
  </si>
  <si>
    <t>Ministério da Modernização do Estado e da Administração Pública</t>
  </si>
  <si>
    <t>Ministério do Planeamento</t>
  </si>
  <si>
    <t>Ministério da Coesão Territorial</t>
  </si>
  <si>
    <t>Ministério da Economia e Transição Digital</t>
  </si>
  <si>
    <t>Ministério da Cultura</t>
  </si>
  <si>
    <t>Ministério do Ambiente e da Ação Climática</t>
  </si>
  <si>
    <t>Ministério das Infraestruturas e da Habitação</t>
  </si>
  <si>
    <t>Ministério da Agricultura</t>
  </si>
  <si>
    <t xml:space="preserve">Dia 15 do mês seguinte </t>
  </si>
  <si>
    <t>26 de fevereiro de 2021</t>
  </si>
  <si>
    <t>Registo e atualização dos fundos disponíveis, compromissos assumidos, contas a pagar e 
pagamento em atraso</t>
  </si>
  <si>
    <t>Distribuição dos FD de receitas de impostos pelas entidades do PO</t>
  </si>
  <si>
    <t>Receitas de Impostos</t>
  </si>
  <si>
    <t>119 - Transferências de RI entre organismos;
129 - Transferências de RP entre organismos;
143 - Transferências no âmbito das Administrações Públicas (A);
159 - Transferências de RI afetas a projetos cofinanciados entre organismos;
169 - Transferências de RP afetas a projetos cofinanciados entre organismos.</t>
  </si>
  <si>
    <t>311 - RI não afectas a projectos cofinanciados;
330 - Financiamento Nacional RI por conta de fundos comunitários (A)
351 - RI afetas a projetos cofinanciados 
a
357 - RI afetas a projetos cofinanciados;
371 - RI Consignadas não afetas a projetos cofinanciados;
372 - Receitas de Impostos Consignadas afetas a projetos cofinanciados</t>
  </si>
  <si>
    <t>2 - Os quadros dos Anexos XI.A a XI.D devem ser elaborados de forma a permitir distinguir entre receitas de impostos e receitas próprias, viablizando, assim, o preenchimento do Quadro Resumo com essa desagregação.</t>
  </si>
  <si>
    <t xml:space="preserve">       Receitas de Impostos</t>
  </si>
  <si>
    <t>(*) Por agregados de fontes de financiamento (Receitas de Impostos e Receitas Próprias), excluíndo o financiamento de União Europeia) e segmentando as "Dotações Específicas".</t>
  </si>
  <si>
    <t xml:space="preserve">(*) Por agregados de fontes de financiamento (Receitas de Impostos e Receitas Próprias), excluíndo o financiamento de União Europeia) </t>
  </si>
  <si>
    <t>Estado  Receitas de Impostos (RI) não afetas a projetos cofinanciados</t>
  </si>
  <si>
    <t>RI não afetas a projetos cofinanciados</t>
  </si>
  <si>
    <t>Saldos de RI não afetas a projetos cofinanciados (A)</t>
  </si>
  <si>
    <t>Transferências de RI entre organismos</t>
  </si>
  <si>
    <t>Financiamento Nacional RI por conta de fundos europeus (A)</t>
  </si>
  <si>
    <t>RI afetas a projetos cofinanciados-Feder</t>
  </si>
  <si>
    <t>RI afetas a projetos cofinanciados-F.Coesão</t>
  </si>
  <si>
    <t>RI afetas a projetos cofinanciados-FSE</t>
  </si>
  <si>
    <t>RI afetas a projetos cofinanciados-Feoga Orientação/FEADER</t>
  </si>
  <si>
    <t>RI afetas a projetos cofinanciados-Feoga Garantia/FEAGA</t>
  </si>
  <si>
    <t>RI afetas a projetos cofinanciados-Fundo Europeu das Pescas / FEAMP</t>
  </si>
  <si>
    <t>RI afetas a projetos cofinanciados-Outros*</t>
  </si>
  <si>
    <t>Saldos de RI afetas a projetos cofinanciados (A)</t>
  </si>
  <si>
    <t>Transferências de RI afetas a projetos cofinanciados entre organismos</t>
  </si>
  <si>
    <t>Saldos de RI Consignadas não afetas a projetos cofinanciados (A)</t>
  </si>
  <si>
    <t>Receita própria do ano - Com origem em RI provenientes do OE</t>
  </si>
  <si>
    <t>Receita própria - Com origem em RI provenientes do OE (A)</t>
  </si>
  <si>
    <t xml:space="preserve">RI - Receitas de impostos "diretas", inclui: </t>
  </si>
  <si>
    <t xml:space="preserve">RI - Receitas de impostos "indiretas", inclui: </t>
  </si>
  <si>
    <t>Grupo de FF
(RI-diretas; RI-indiretas)</t>
  </si>
  <si>
    <t>RI-diretas</t>
  </si>
  <si>
    <t>RI-indiretas</t>
  </si>
  <si>
    <t>Receitas de impostos (RI) não afeta a projetos cofinanciados</t>
  </si>
  <si>
    <t>RI - Indemnizações compensatórias afetas a projetos cofinanciados (CPN)</t>
  </si>
  <si>
    <t>Transferências de RI entre organismos - Indemnizações compensatórias afetas a projetos cofinanciados (CPN)</t>
  </si>
  <si>
    <t>RI - Indemnizações compensatórias não afetas a projetos cofinanciados</t>
  </si>
  <si>
    <t>Transferências de RI entre organismos - indemnizações compensatórias não afetas a projetos cofinanciados</t>
  </si>
  <si>
    <t>Receita de impostos (A)</t>
  </si>
  <si>
    <t>Receitas de impostos afetas a projetos cofinanciados</t>
  </si>
  <si>
    <t>Receitas de impostos Consignadas</t>
  </si>
  <si>
    <t>Receitas de impostos Consignadas não afetas a projetos cofinanciados</t>
  </si>
  <si>
    <t>Receitas de impostos Consignadas afetas a projetos cofinanciados (CPN)</t>
  </si>
  <si>
    <t>Saldos de RI Consignadas afetas a projetos cofinanciados (CPN) (A)</t>
  </si>
  <si>
    <t>Com origem em reembolsos de beneficiários de fundos europeus (A)</t>
  </si>
  <si>
    <t>Entidade da Administração Central - com origem em receitas de impostos não afetas a projetos cofinanciados</t>
  </si>
  <si>
    <t>Entidade da Administração Central - com origem em receitas de impostos afetas a projetos cofinanciados (CPN)</t>
  </si>
  <si>
    <t>Saldos de Dotações de capital com origem em financiamento nacional (A)</t>
  </si>
  <si>
    <t>Saldos de Dotações de capital com origem em financiamento europeu (A)</t>
  </si>
  <si>
    <r>
      <rPr>
        <b/>
        <u val="single"/>
        <sz val="12"/>
        <color indexed="8"/>
        <rFont val="Calibri"/>
        <family val="2"/>
      </rPr>
      <t>Serviços Integrados</t>
    </r>
    <r>
      <rPr>
        <b/>
        <sz val="12"/>
        <color indexed="8"/>
        <rFont val="Calibri"/>
        <family val="2"/>
      </rPr>
      <t xml:space="preserve">
113, 119, 158, 159, 173, 174
</t>
    </r>
    <r>
      <rPr>
        <b/>
        <u val="single"/>
        <sz val="12"/>
        <color indexed="8"/>
        <rFont val="Calibri"/>
        <family val="2"/>
      </rPr>
      <t xml:space="preserve">
Serviços e Fundos Autonomos
</t>
    </r>
    <r>
      <rPr>
        <b/>
        <sz val="12"/>
        <color indexed="8"/>
        <rFont val="Calibri"/>
        <family val="2"/>
      </rPr>
      <t>313, 317, 318, 319, 358, 359, 373.374, 511, 521, 713, 716, 721, 724, 726</t>
    </r>
  </si>
  <si>
    <t>RECEITAS CORRENTES</t>
  </si>
  <si>
    <t>113 - Saldos de RI não afetas a projetos cofinanciados (A);
121 - Saldos de RP transitados (A);
122 - RP do ano sem possibilidade de transição;
123 - RP do ano com possibilidade de transição;
142 - Receitas Próprias (A);
158 - Saldos de RI afetas a projetos cofinanciados (A);
161 - RP afetas a projetos cofinanciados 
   a
167 - RP afetas a projetos cofinanciados;
168 - Saldos de RP afetas a projetos cofinanciados (A).
173 - Saldos de RI Consignadas não afetas a projetos cofinanciados (A)
174 - Saldos de RI Consignadas afetas a projetos cofinanciados (A)</t>
  </si>
  <si>
    <t>ANEXO XI.D - Análise de gestão flexível - necessidades de financiamento efetivas e excedentes orçamentais</t>
  </si>
  <si>
    <t>Transferências de RP entre organismos</t>
  </si>
  <si>
    <r>
      <rPr>
        <b/>
        <sz val="12"/>
        <color indexed="8"/>
        <rFont val="Calibri"/>
        <family val="2"/>
      </rPr>
      <t xml:space="preserve">(c) </t>
    </r>
    <r>
      <rPr>
        <sz val="12"/>
        <color indexed="8"/>
        <rFont val="Calibri"/>
        <family val="2"/>
      </rPr>
      <t xml:space="preserve">Este documento deverá ser enviado ao IGCP, </t>
    </r>
    <r>
      <rPr>
        <b/>
        <sz val="12"/>
        <color indexed="8"/>
        <rFont val="Calibri"/>
        <family val="2"/>
      </rPr>
      <t>acompanhado de ofício explicativo das dispensas de UTE assinaladas no presente impresso.</t>
    </r>
  </si>
  <si>
    <t>art.º 124.º</t>
  </si>
  <si>
    <t>art.º 32.º e art.º 127.º</t>
  </si>
  <si>
    <t>24 de abril 2021</t>
  </si>
  <si>
    <t>art.º 13.º do DL n.º 127/2012, de 21 de junho na versão alterada e publicada pelo DL n.º 99/2015 de 2 de junho</t>
  </si>
  <si>
    <t>art.º 13.º do DL n.º 127/2012, de 21 de junho na versão alterada  e publicada pelo DL n.º 99/2015, de 2 de junho</t>
  </si>
  <si>
    <t>Mapa Encargos com o pessoal e n.º de efetivos</t>
  </si>
  <si>
    <t>Informação relativa às entidades reclassificadas nos termos da n.º 5 do art.º 2.º da LEO</t>
  </si>
  <si>
    <t>- Excluindo dotações disponíveis geradas por via de reforços com contrapartida na dotação provisional e descativos (alínea h) do n.º 3 do artigo 8.º do DLEO)</t>
  </si>
  <si>
    <t>Encargos globais pagos
em 2019</t>
  </si>
  <si>
    <t>Em caso afirmativo identificar a compensação para efeitos do cumprimento do disposto no n.º 1</t>
  </si>
  <si>
    <t>Saldo a
 31.12.2019</t>
  </si>
  <si>
    <r>
      <rPr>
        <b/>
        <sz val="12"/>
        <color indexed="8"/>
        <rFont val="Calibri"/>
        <family val="2"/>
      </rPr>
      <t>(b)</t>
    </r>
    <r>
      <rPr>
        <sz val="12"/>
        <color indexed="8"/>
        <rFont val="Calibri"/>
        <family val="2"/>
      </rPr>
      <t xml:space="preserve"> Saldo Média Anual (2019) = Somatório dos saldos médios mensais / N.º de meses considerados.</t>
    </r>
  </si>
  <si>
    <r>
      <rPr>
        <b/>
        <u val="single"/>
        <sz val="12"/>
        <color indexed="8"/>
        <rFont val="Calibri"/>
        <family val="2"/>
      </rPr>
      <t>Serviços Integrados</t>
    </r>
    <r>
      <rPr>
        <b/>
        <sz val="12"/>
        <color indexed="8"/>
        <rFont val="Calibri"/>
        <family val="2"/>
      </rPr>
      <t xml:space="preserve">
111, 117, 118, 141, 151 a 157, 171, 172
</t>
    </r>
    <r>
      <rPr>
        <b/>
        <u val="single"/>
        <sz val="12"/>
        <color indexed="8"/>
        <rFont val="Calibri"/>
        <family val="2"/>
      </rPr>
      <t xml:space="preserve">
Serviços e Fundos Autonomos
</t>
    </r>
    <r>
      <rPr>
        <b/>
        <sz val="12"/>
        <color indexed="8"/>
        <rFont val="Calibri"/>
        <family val="2"/>
      </rPr>
      <t>311, 330, 351 a 357, 371, 372</t>
    </r>
  </si>
  <si>
    <t>Data a indicar</t>
  </si>
  <si>
    <t>n.º 2 do art.º 60.º</t>
  </si>
  <si>
    <t>alínea d) n.º 1 do art.º 120.º e alínea a) do n.º 2 do art.º 126.º</t>
  </si>
  <si>
    <t xml:space="preserve"> n.º 2 do art.º 6.º e artigo 127.º</t>
  </si>
  <si>
    <t>313 - Saldos de RI não afetas a projetos cofinanciados (A);
320 - Créditos externos consignados pelo Estado;
358 - Saldos de RI afetas a projetos cofinanciados (A);
361 - RP afetas a projetos cofinanciados 
    a 
367 - RP afetas a projetos cofinanciados;
368 - Saldos de RP afetas a projetos cofinanciados (A);
373 - Saldos de RI Consignadas não afetas a projetos cofinanciados (A);
374 - Saldo de RI Consignadas afetas a projetos cofinanciados (A);
511 - Receita própria do ano - Com origem em RI proveniente do OE;
512 - Receita própria do ano - Com origem em reembolsos de beneficiários de fundos europeus
513 - Receita própria do ano - Com outras origens 
521 - Receita própria - Com origem em RI provenientes do OE (A), 
522 - Saldos de RP transitados - Com outras origens (A),
523 - Com origem em reembolsos de beneficiários de fundos europeus (A)
530 - Financiamento Nacional RP por conta de fundos europeus (A);
711 - Contração de empréstimos  - No sistema bancário interno, 
a
715 - Contração de empréstimos - Junto de outras entidades
716 - Entidade da Administração Central – com origem em Receitas de Impostos afetas a projetos cofinanciados (CPN)
721 - Dotações de Capital - Entidade da AC - com origem em Receitas de Impostos, não afetas a projetos cofinanciados 
a
723 - Dotações de capital - Realizadas por outras entidades
724 - Saldos de dotações de capital com origem em financiamento nacional (A)
725 - Saldos de dotações de capital com origem em financiamento europeu (A)
726 - Entidade da Administração Central – com origem em Receitas de Impostos afetas a projetos cofinanciados (CPN)</t>
  </si>
  <si>
    <t xml:space="preserve">111 - RI não afectas a projectos cofinanciados;
117 -  RI - Indemnizações Compensatórias afetas a projetos cofinanciados (CPN);
118 - RI - Indemnizações Compensatórias não afetas a projetos cofinanciados
141 - Receitas de Impostos (A)
151 - RI afetas a projetos cofinanciados
a
157 - RI afetas a projetos cofinanciados;
171 - RI Consignadas não afetas a projetos cofinanciados 
172 - Receitas de Impostos consignadas afetas a projetos cofinanciados </t>
  </si>
  <si>
    <t>317 - Transferências de RI entre organismos - Indemnizações compensatórias afetas a projetos cofinanciados (CPN);
318 - Transferência de RI entre organismos - Indemnizações compensatórias não afetas a projetos cofinanciados;
319 - Transferências de RI entre organismos;
359 - Transferências de RI afetas a projetos cofinanciados entre organismos;
369 - Transferências de RP afetas a projetos cofinanciados entre organismos;
540 - Transferências de RP entre organismos;
550 - Transferências no âmbito das AP de RP por conta de fundos europeus (A).</t>
  </si>
  <si>
    <t>Nos termos do artigo 115.º do Decreto-Lei n.º 84/2019, de 28 de junho (DLEO/2019) , solicita-se a dispensa de cumprimento da Unidade da Tesouraria do Estado, para os serviços bancários identificados no quadro abaixo.</t>
  </si>
  <si>
    <t>Informação sobre o número e despesa com recrutamento de trabalhadores, a qualquer título</t>
  </si>
  <si>
    <t>Situação da dívida anual e ativos em títulos dívida emitidos pelas administrações públicas</t>
  </si>
  <si>
    <t>Situação da dívida trimestral e ativos em títulos dívida emitidos pelas administrações públicas</t>
  </si>
  <si>
    <t>Estimativa da execução orçamental do ano em curso e orçamento para o ano seguinte</t>
  </si>
  <si>
    <t xml:space="preserve"> n.º 2 do art.º 6.º e art.º 127.º</t>
  </si>
  <si>
    <t>Calendário a divulgar</t>
  </si>
  <si>
    <t>29 de maio de 2020</t>
  </si>
  <si>
    <t>n.º 9 do art.º 19.º e ponto 43 da presente Circular</t>
  </si>
  <si>
    <t>PROG.INFRAESTHABIT@DGO.GOV.PT</t>
  </si>
  <si>
    <t>PROG.GOVERNACAO@DGO.GOV.PT</t>
  </si>
  <si>
    <t>Informação a prestar à DGO – SI, SFA e EPR</t>
  </si>
  <si>
    <t>Informação a prestar à DGO – EPR Regime Simplificado</t>
  </si>
  <si>
    <t>Classificador Económico das EPR do Regime Simplificado</t>
  </si>
  <si>
    <t xml:space="preserve">Informação a prestar à DGO – Outros subsetores </t>
  </si>
  <si>
    <t xml:space="preserve">Informação a prestar à DGO – Entidades Coordenadoras PO </t>
  </si>
  <si>
    <t>Mapa de Origem e Aplicação de Fundos</t>
  </si>
  <si>
    <t>Grupos de Fontes de Financiamento</t>
  </si>
  <si>
    <t>Análise de gestão flexível</t>
  </si>
  <si>
    <t>Compensação de encargos na contratação de Aquisição de bens e serviços</t>
  </si>
  <si>
    <t>Informação relativa a reconciliações bancárias</t>
  </si>
  <si>
    <t>Informação de apoio à transição de saldo</t>
  </si>
  <si>
    <t xml:space="preserve">Listas de Programas Orçamentais e Endereços Eletrónicos </t>
  </si>
  <si>
    <t xml:space="preserve">ANEXO I </t>
  </si>
  <si>
    <t xml:space="preserve">ANEXO II </t>
  </si>
  <si>
    <t xml:space="preserve">ANEXO III </t>
  </si>
  <si>
    <t xml:space="preserve">ANEXO IV </t>
  </si>
  <si>
    <t xml:space="preserve">ANEXO V </t>
  </si>
  <si>
    <t xml:space="preserve">ANEXO VI </t>
  </si>
  <si>
    <t xml:space="preserve">ANEXO VII </t>
  </si>
  <si>
    <t xml:space="preserve">ANEXO VIII </t>
  </si>
  <si>
    <t>ANEXO IX</t>
  </si>
  <si>
    <t xml:space="preserve">ANEXO X </t>
  </si>
  <si>
    <t>ANEXO XI</t>
  </si>
  <si>
    <t xml:space="preserve">ANEXO XII </t>
  </si>
  <si>
    <t>ANEXO XIII</t>
  </si>
  <si>
    <t>ANEXO XIV</t>
  </si>
  <si>
    <t>ANEXO XV</t>
  </si>
  <si>
    <t>art.º 159.º da Lei do OE/2020</t>
  </si>
  <si>
    <t>(prevista no n.º 3 do artigo 64.º da Lei do OE2020)</t>
  </si>
  <si>
    <t>Contrato em apreciação está abrangido pelo n.º 3 do artigo 64.º?</t>
  </si>
  <si>
    <t>Disposição
do Decreto-Lei n.º 84/2019, de 28 de junho (DLEO/2019)/Circular 1396</t>
  </si>
  <si>
    <r>
      <t>Anexos à Circular Série A n.</t>
    </r>
    <r>
      <rPr>
        <b/>
        <sz val="11"/>
        <rFont val="Calibri"/>
        <family val="2"/>
      </rPr>
      <t>º 1396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</si>
</sst>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##"/>
    <numFmt numFmtId="167" formatCode="_-* #,##0.00\ [$€]_-;\-* #,##0.00\ [$€]_-;_-* &quot;-&quot;??\ [$€]_-;_-@_-"/>
    <numFmt numFmtId="168" formatCode="_(* #,##0_);_(* \(#,##0\);_(* &quot;-&quot;??_);_(@_)"/>
    <numFmt numFmtId="169" formatCode="_-* #,##0\ _€_-;\-* #,##0\ _€_-;_-* &quot;-&quot;??\ _€_-;_-@_-"/>
    <numFmt numFmtId="170" formatCode="#,##0_ ;\-#,##0\ 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</numFmts>
  <fonts count="12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9"/>
      <name val="Calibri"/>
      <family val="2"/>
    </font>
    <font>
      <sz val="9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53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i/>
      <sz val="8"/>
      <name val="Calibri"/>
      <family val="2"/>
    </font>
    <font>
      <b/>
      <sz val="15"/>
      <color indexed="56"/>
      <name val="Arial"/>
      <family val="2"/>
    </font>
    <font>
      <b/>
      <sz val="10"/>
      <color indexed="56"/>
      <name val="Arial"/>
      <family val="2"/>
    </font>
    <font>
      <sz val="9"/>
      <name val="Calibri"/>
      <family val="2"/>
    </font>
    <font>
      <u val="single"/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Arial"/>
      <family val="2"/>
    </font>
    <font>
      <b/>
      <sz val="12"/>
      <name val="Calibri"/>
      <family val="2"/>
    </font>
    <font>
      <b/>
      <u val="single"/>
      <sz val="12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i/>
      <sz val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u val="single"/>
      <sz val="10"/>
      <name val="Calibri"/>
      <family val="2"/>
    </font>
    <font>
      <u val="single"/>
      <sz val="9"/>
      <name val="Calibri"/>
      <family val="2"/>
    </font>
    <font>
      <sz val="10"/>
      <color indexed="63"/>
      <name val="Calibri"/>
      <family val="2"/>
    </font>
    <font>
      <b/>
      <sz val="11"/>
      <color indexed="30"/>
      <name val="Calibri"/>
      <family val="2"/>
    </font>
    <font>
      <b/>
      <sz val="9"/>
      <color indexed="63"/>
      <name val="Calibri"/>
      <family val="2"/>
    </font>
    <font>
      <sz val="9"/>
      <color indexed="63"/>
      <name val="Calibri"/>
      <family val="2"/>
    </font>
    <font>
      <b/>
      <sz val="14"/>
      <color indexed="63"/>
      <name val="Calibri"/>
      <family val="2"/>
    </font>
    <font>
      <b/>
      <sz val="12"/>
      <color indexed="30"/>
      <name val="Calibri"/>
      <family val="2"/>
    </font>
    <font>
      <sz val="11"/>
      <color indexed="56"/>
      <name val="Calibri"/>
      <family val="2"/>
    </font>
    <font>
      <sz val="10"/>
      <color indexed="10"/>
      <name val="Calibri"/>
      <family val="2"/>
    </font>
    <font>
      <sz val="12"/>
      <color indexed="18"/>
      <name val="Calibri"/>
      <family val="2"/>
    </font>
    <font>
      <b/>
      <sz val="12"/>
      <color indexed="18"/>
      <name val="Calibri"/>
      <family val="2"/>
    </font>
    <font>
      <sz val="12"/>
      <color indexed="10"/>
      <name val="Calibri"/>
      <family val="2"/>
    </font>
    <font>
      <strike/>
      <sz val="12"/>
      <name val="Calibri"/>
      <family val="2"/>
    </font>
    <font>
      <i/>
      <sz val="12"/>
      <color indexed="8"/>
      <name val="Calibri"/>
      <family val="2"/>
    </font>
    <font>
      <b/>
      <sz val="12"/>
      <color indexed="56"/>
      <name val="Calibri"/>
      <family val="2"/>
    </font>
    <font>
      <b/>
      <i/>
      <sz val="12"/>
      <color indexed="8"/>
      <name val="Calibri"/>
      <family val="2"/>
    </font>
    <font>
      <b/>
      <sz val="16"/>
      <color indexed="30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000000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"/>
      <color rgb="FF000000"/>
      <name val="Calibri"/>
      <family val="2"/>
    </font>
    <font>
      <sz val="10"/>
      <color theme="1" tint="0.15000000596046448"/>
      <name val="Calibri"/>
      <family val="2"/>
    </font>
    <font>
      <b/>
      <sz val="11"/>
      <color rgb="FF0066CC"/>
      <name val="Calibri"/>
      <family val="2"/>
    </font>
    <font>
      <b/>
      <sz val="9"/>
      <color theme="1" tint="0.15000000596046448"/>
      <name val="Calibri"/>
      <family val="2"/>
    </font>
    <font>
      <sz val="9"/>
      <color theme="1" tint="0.15000000596046448"/>
      <name val="Calibri"/>
      <family val="2"/>
    </font>
    <font>
      <b/>
      <sz val="14"/>
      <color theme="1" tint="0.15000000596046448"/>
      <name val="Calibri"/>
      <family val="2"/>
    </font>
    <font>
      <b/>
      <sz val="12"/>
      <color rgb="FF0066CC"/>
      <name val="Calibri"/>
      <family val="2"/>
    </font>
    <font>
      <b/>
      <sz val="12"/>
      <color theme="1"/>
      <name val="Calibri"/>
      <family val="2"/>
    </font>
    <font>
      <sz val="11"/>
      <color rgb="FF1F497D"/>
      <name val="Calibri"/>
      <family val="2"/>
    </font>
    <font>
      <sz val="10"/>
      <color rgb="FFFF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i/>
      <sz val="12"/>
      <color theme="1"/>
      <name val="Calibri"/>
      <family val="2"/>
    </font>
    <font>
      <b/>
      <sz val="12"/>
      <color rgb="FF002060"/>
      <name val="Calibri"/>
      <family val="2"/>
    </font>
    <font>
      <b/>
      <i/>
      <sz val="12"/>
      <color theme="1"/>
      <name val="Calibri"/>
      <family val="2"/>
    </font>
    <font>
      <b/>
      <sz val="16"/>
      <color rgb="FF0066CC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hair"/>
      <bottom style="hair"/>
    </border>
    <border>
      <left style="medium"/>
      <right/>
      <top style="hair"/>
      <bottom style="hair"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/>
      <top/>
      <bottom style="hair"/>
    </border>
    <border>
      <left style="thin"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medium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theme="0"/>
      </left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 style="thin">
        <color theme="0"/>
      </right>
      <top style="medium"/>
      <bottom style="thin"/>
    </border>
    <border>
      <left style="thin">
        <color theme="0"/>
      </left>
      <right style="thin">
        <color theme="0"/>
      </right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medium"/>
    </border>
    <border>
      <left style="thin">
        <color theme="0"/>
      </left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thin">
        <color theme="1" tint="0.24995000660419464"/>
      </left>
      <right style="medium"/>
      <top style="medium"/>
      <bottom style="thin"/>
    </border>
    <border>
      <left style="medium"/>
      <right style="thin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>
        <color theme="1" tint="0.24995000660419464"/>
      </left>
      <right/>
      <top style="medium"/>
      <bottom style="medium"/>
    </border>
    <border>
      <left style="thin">
        <color theme="1" tint="0.24995000660419464"/>
      </left>
      <right style="medium"/>
      <top style="medium"/>
      <bottom style="medium"/>
    </border>
    <border>
      <left style="thin"/>
      <right style="medium"/>
      <top/>
      <bottom style="hair"/>
    </border>
    <border>
      <left style="thin"/>
      <right style="medium"/>
      <top style="hair"/>
      <bottom/>
    </border>
    <border>
      <left style="hair"/>
      <right style="hair"/>
      <top style="hair"/>
      <bottom style="hair"/>
    </border>
    <border>
      <left style="medium"/>
      <right style="thin">
        <color theme="1" tint="0.24995000660419464"/>
      </right>
      <top style="medium"/>
      <bottom style="medium"/>
    </border>
    <border>
      <left/>
      <right style="thin">
        <color theme="1" tint="0.24995000660419464"/>
      </right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/>
      <bottom style="hair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thin"/>
      <top/>
      <bottom style="hair"/>
    </border>
    <border>
      <left style="medium"/>
      <right style="thin"/>
      <top style="hair"/>
      <bottom/>
    </border>
    <border>
      <left/>
      <right style="medium"/>
      <top style="hair"/>
      <bottom style="medium"/>
    </border>
    <border>
      <left style="thin"/>
      <right style="thin">
        <color theme="1" tint="0.24995000660419464"/>
      </right>
      <top style="thin"/>
      <bottom style="thin"/>
    </border>
    <border>
      <left/>
      <right style="thin">
        <color theme="1" tint="0.24995000660419464"/>
      </right>
      <top style="thin"/>
      <bottom style="thin"/>
    </border>
    <border>
      <left/>
      <right style="thin">
        <color theme="1" tint="0.24995000660419464"/>
      </right>
      <top style="thin">
        <color theme="1" tint="0.24995000660419464"/>
      </top>
      <bottom style="thin">
        <color theme="1" tint="0.24995000660419464"/>
      </bottom>
    </border>
    <border>
      <left/>
      <right style="thin"/>
      <top style="medium"/>
      <bottom style="hair"/>
    </border>
    <border>
      <left style="thin"/>
      <right/>
      <top style="hair"/>
      <bottom style="medium"/>
    </border>
    <border>
      <left style="medium">
        <color theme="1" tint="0.24995000660419464"/>
      </left>
      <right/>
      <top style="medium">
        <color theme="1" tint="0.24995000660419464"/>
      </top>
      <bottom style="medium">
        <color theme="1" tint="0.24995000660419464"/>
      </bottom>
    </border>
    <border>
      <left style="thin">
        <color theme="1" tint="0.24995000660419464"/>
      </left>
      <right style="medium">
        <color theme="1" tint="0.24995000660419464"/>
      </right>
      <top style="medium">
        <color theme="1" tint="0.24995000660419464"/>
      </top>
      <bottom style="medium">
        <color theme="1" tint="0.24995000660419464"/>
      </bottom>
    </border>
    <border>
      <left style="medium"/>
      <right style="thin"/>
      <top/>
      <bottom style="hair">
        <color rgb="FF000000"/>
      </bottom>
    </border>
    <border>
      <left/>
      <right style="medium"/>
      <top/>
      <bottom style="hair">
        <color rgb="FF000000"/>
      </bottom>
    </border>
    <border>
      <left style="medium"/>
      <right style="thin"/>
      <top style="hair">
        <color rgb="FF000000"/>
      </top>
      <bottom style="hair">
        <color rgb="FF000000"/>
      </bottom>
    </border>
    <border>
      <left/>
      <right style="medium"/>
      <top style="hair">
        <color rgb="FF000000"/>
      </top>
      <bottom style="hair">
        <color rgb="FF000000"/>
      </bottom>
    </border>
    <border>
      <left style="medium"/>
      <right style="thin"/>
      <top style="hair">
        <color rgb="FF000000"/>
      </top>
      <bottom/>
    </border>
    <border>
      <left/>
      <right style="medium"/>
      <top style="hair">
        <color rgb="FF000000"/>
      </top>
      <bottom/>
    </border>
    <border>
      <left style="medium"/>
      <right style="thin"/>
      <top style="hair">
        <color rgb="FF000000"/>
      </top>
      <bottom style="medium"/>
    </border>
    <border>
      <left/>
      <right style="medium"/>
      <top style="hair">
        <color rgb="FF000000"/>
      </top>
      <bottom style="medium"/>
    </border>
    <border>
      <left style="medium">
        <color theme="1" tint="0.24995000660419464"/>
      </left>
      <right/>
      <top style="medium"/>
      <bottom style="medium"/>
    </border>
    <border>
      <left style="thin">
        <color theme="1" tint="0.24995000660419464"/>
      </left>
      <right style="medium">
        <color theme="1" tint="0.24995000660419464"/>
      </right>
      <top style="medium"/>
      <bottom style="medium"/>
    </border>
    <border>
      <left style="medium"/>
      <right style="thin"/>
      <top style="medium"/>
      <bottom style="hair">
        <color rgb="FF000000"/>
      </bottom>
    </border>
    <border>
      <left/>
      <right style="medium"/>
      <top style="medium"/>
      <bottom style="hair">
        <color rgb="FF000000"/>
      </bottom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hair"/>
      <bottom/>
    </border>
    <border>
      <left style="medium"/>
      <right style="thin"/>
      <top style="hair"/>
      <bottom style="medium"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 style="thin">
        <color theme="1" tint="0.24995000660419464"/>
      </top>
      <bottom style="thin">
        <color theme="1" tint="0.24995000660419464"/>
      </bottom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medium"/>
      <bottom style="medium"/>
    </border>
    <border>
      <left style="thin">
        <color theme="0"/>
      </left>
      <right/>
      <top style="medium"/>
      <bottom style="thin"/>
    </border>
    <border>
      <left/>
      <right style="thin">
        <color theme="0"/>
      </right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medium"/>
      <top/>
      <bottom style="medium"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7" fillId="25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8" fillId="24" borderId="0" applyNumberFormat="0" applyBorder="0" applyAlignment="0" applyProtection="0"/>
    <xf numFmtId="0" fontId="8" fillId="31" borderId="0" applyNumberFormat="0" applyBorder="0" applyAlignment="0" applyProtection="0"/>
    <xf numFmtId="0" fontId="7" fillId="31" borderId="0" applyNumberFormat="0" applyBorder="0" applyAlignment="0" applyProtection="0"/>
    <xf numFmtId="0" fontId="9" fillId="32" borderId="0" applyNumberFormat="0" applyBorder="0" applyAlignment="0" applyProtection="0"/>
    <xf numFmtId="0" fontId="84" fillId="0" borderId="1" applyNumberFormat="0" applyFill="0" applyAlignment="0" applyProtection="0"/>
    <xf numFmtId="0" fontId="26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10" fillId="33" borderId="5" applyNumberFormat="0" applyAlignment="0" applyProtection="0"/>
    <xf numFmtId="0" fontId="87" fillId="34" borderId="6" applyNumberFormat="0" applyAlignment="0" applyProtection="0"/>
    <xf numFmtId="0" fontId="88" fillId="0" borderId="7" applyNumberFormat="0" applyFill="0" applyAlignment="0" applyProtection="0"/>
    <xf numFmtId="0" fontId="11" fillId="26" borderId="8" applyNumberFormat="0" applyAlignment="0" applyProtection="0"/>
    <xf numFmtId="0" fontId="83" fillId="35" borderId="0" applyNumberFormat="0" applyBorder="0" applyAlignment="0" applyProtection="0"/>
    <xf numFmtId="0" fontId="83" fillId="36" borderId="0" applyNumberFormat="0" applyBorder="0" applyAlignment="0" applyProtection="0"/>
    <xf numFmtId="0" fontId="83" fillId="37" borderId="0" applyNumberFormat="0" applyBorder="0" applyAlignment="0" applyProtection="0"/>
    <xf numFmtId="0" fontId="83" fillId="38" borderId="0" applyNumberFormat="0" applyBorder="0" applyAlignment="0" applyProtection="0"/>
    <xf numFmtId="0" fontId="83" fillId="39" borderId="0" applyNumberFormat="0" applyBorder="0" applyAlignment="0" applyProtection="0"/>
    <xf numFmtId="0" fontId="83" fillId="40" borderId="0" applyNumberFormat="0" applyBorder="0" applyAlignment="0" applyProtection="0"/>
    <xf numFmtId="0" fontId="89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90" fillId="45" borderId="6" applyNumberFormat="0" applyAlignment="0" applyProtection="0"/>
    <xf numFmtId="167" fontId="2" fillId="0" borderId="0" applyFont="0" applyFill="0" applyBorder="0" applyAlignment="0" applyProtection="0"/>
    <xf numFmtId="0" fontId="13" fillId="27" borderId="0" applyNumberFormat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46" borderId="0" applyNumberFormat="0" applyBorder="0" applyAlignment="0" applyProtection="0"/>
    <xf numFmtId="0" fontId="17" fillId="31" borderId="5" applyNumberFormat="0" applyAlignment="0" applyProtection="0"/>
    <xf numFmtId="0" fontId="18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7" borderId="0" applyNumberFormat="0" applyBorder="0" applyAlignment="0" applyProtection="0"/>
    <xf numFmtId="0" fontId="94" fillId="4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9" borderId="13" applyNumberFormat="0" applyFont="0" applyAlignment="0" applyProtection="0"/>
    <xf numFmtId="0" fontId="2" fillId="24" borderId="14" applyNumberFormat="0" applyFont="0" applyAlignment="0" applyProtection="0"/>
    <xf numFmtId="0" fontId="20" fillId="33" borderId="15" applyNumberForma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5" fillId="34" borderId="16" applyNumberFormat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17" applyNumberFormat="0" applyFill="0" applyAlignment="0" applyProtection="0"/>
    <xf numFmtId="0" fontId="100" fillId="50" borderId="18" applyNumberFormat="0" applyAlignment="0" applyProtection="0"/>
    <xf numFmtId="165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814">
    <xf numFmtId="0" fontId="0" fillId="0" borderId="0" xfId="0" applyFont="1" applyAlignment="1">
      <alignment/>
    </xf>
    <xf numFmtId="0" fontId="35" fillId="0" borderId="0" xfId="95" applyFont="1" applyAlignment="1">
      <alignment vertical="top"/>
      <protection/>
    </xf>
    <xf numFmtId="0" fontId="35" fillId="0" borderId="0" xfId="93" applyFont="1" applyFill="1" applyAlignment="1">
      <alignment horizontal="center"/>
      <protection/>
    </xf>
    <xf numFmtId="0" fontId="2" fillId="0" borderId="0" xfId="93">
      <alignment/>
      <protection/>
    </xf>
    <xf numFmtId="0" fontId="54" fillId="0" borderId="0" xfId="93" applyFont="1">
      <alignment/>
      <protection/>
    </xf>
    <xf numFmtId="0" fontId="35" fillId="0" borderId="0" xfId="93" applyFont="1">
      <alignment/>
      <protection/>
    </xf>
    <xf numFmtId="0" fontId="33" fillId="0" borderId="0" xfId="93" applyFont="1" applyAlignment="1">
      <alignment/>
      <protection/>
    </xf>
    <xf numFmtId="0" fontId="3" fillId="0" borderId="0" xfId="93" applyFont="1" applyAlignment="1">
      <alignment horizontal="center"/>
      <protection/>
    </xf>
    <xf numFmtId="0" fontId="2" fillId="0" borderId="0" xfId="93" applyAlignment="1">
      <alignment vertical="center"/>
      <protection/>
    </xf>
    <xf numFmtId="0" fontId="55" fillId="0" borderId="19" xfId="95" applyFont="1" applyBorder="1" applyAlignment="1">
      <alignment horizontal="center" vertical="center"/>
      <protection/>
    </xf>
    <xf numFmtId="0" fontId="55" fillId="0" borderId="20" xfId="95" applyFont="1" applyBorder="1" applyAlignment="1">
      <alignment horizontal="center" vertical="center"/>
      <protection/>
    </xf>
    <xf numFmtId="0" fontId="55" fillId="0" borderId="21" xfId="95" applyFont="1" applyFill="1" applyBorder="1" applyAlignment="1" quotePrefix="1">
      <alignment horizontal="center" vertical="center"/>
      <protection/>
    </xf>
    <xf numFmtId="0" fontId="2" fillId="0" borderId="0" xfId="93" applyFont="1" applyBorder="1">
      <alignment/>
      <protection/>
    </xf>
    <xf numFmtId="0" fontId="101" fillId="0" borderId="0" xfId="93" applyFont="1" applyBorder="1" applyAlignment="1">
      <alignment wrapText="1"/>
      <protection/>
    </xf>
    <xf numFmtId="0" fontId="101" fillId="0" borderId="0" xfId="93" applyFont="1" applyBorder="1" applyAlignment="1">
      <alignment/>
      <protection/>
    </xf>
    <xf numFmtId="0" fontId="2" fillId="0" borderId="0" xfId="93" applyBorder="1">
      <alignment/>
      <protection/>
    </xf>
    <xf numFmtId="0" fontId="4" fillId="0" borderId="0" xfId="93" applyFont="1">
      <alignment/>
      <protection/>
    </xf>
    <xf numFmtId="0" fontId="0" fillId="0" borderId="0" xfId="0" applyAlignment="1">
      <alignment/>
    </xf>
    <xf numFmtId="0" fontId="57" fillId="0" borderId="0" xfId="93" applyFont="1" applyFill="1" applyAlignment="1">
      <alignment horizontal="center" vertical="center"/>
      <protection/>
    </xf>
    <xf numFmtId="0" fontId="57" fillId="0" borderId="0" xfId="93" applyFont="1" applyFill="1" applyBorder="1" applyAlignment="1">
      <alignment horizontal="center" vertical="center"/>
      <protection/>
    </xf>
    <xf numFmtId="166" fontId="58" fillId="51" borderId="22" xfId="93" applyNumberFormat="1" applyFont="1" applyFill="1" applyBorder="1" applyAlignment="1" quotePrefix="1">
      <alignment horizontal="center" vertical="center"/>
      <protection/>
    </xf>
    <xf numFmtId="166" fontId="58" fillId="51" borderId="23" xfId="93" applyNumberFormat="1" applyFont="1" applyFill="1" applyBorder="1" applyAlignment="1">
      <alignment horizontal="center" vertical="center"/>
      <protection/>
    </xf>
    <xf numFmtId="0" fontId="58" fillId="51" borderId="24" xfId="93" applyFont="1" applyFill="1" applyBorder="1" applyAlignment="1">
      <alignment horizontal="left" vertical="center"/>
      <protection/>
    </xf>
    <xf numFmtId="166" fontId="58" fillId="0" borderId="25" xfId="93" applyNumberFormat="1" applyFont="1" applyFill="1" applyBorder="1" applyAlignment="1" quotePrefix="1">
      <alignment horizontal="center" vertical="center"/>
      <protection/>
    </xf>
    <xf numFmtId="166" fontId="58" fillId="0" borderId="26" xfId="93" applyNumberFormat="1" applyFont="1" applyFill="1" applyBorder="1" applyAlignment="1">
      <alignment horizontal="center" vertical="center"/>
      <protection/>
    </xf>
    <xf numFmtId="0" fontId="58" fillId="0" borderId="27" xfId="93" applyFont="1" applyFill="1" applyBorder="1" applyAlignment="1">
      <alignment horizontal="left" vertical="center"/>
      <protection/>
    </xf>
    <xf numFmtId="0" fontId="59" fillId="0" borderId="28" xfId="93" applyFont="1" applyFill="1" applyBorder="1" applyAlignment="1">
      <alignment horizontal="center" vertical="center"/>
      <protection/>
    </xf>
    <xf numFmtId="0" fontId="58" fillId="0" borderId="28" xfId="93" applyFont="1" applyFill="1" applyBorder="1" applyAlignment="1">
      <alignment vertical="center"/>
      <protection/>
    </xf>
    <xf numFmtId="0" fontId="58" fillId="0" borderId="0" xfId="93" applyFont="1" applyFill="1" applyBorder="1" applyAlignment="1">
      <alignment vertical="center"/>
      <protection/>
    </xf>
    <xf numFmtId="0" fontId="58" fillId="0" borderId="29" xfId="93" applyFont="1" applyFill="1" applyBorder="1" applyAlignment="1">
      <alignment vertical="center"/>
      <protection/>
    </xf>
    <xf numFmtId="166" fontId="5" fillId="0" borderId="28" xfId="93" applyNumberFormat="1" applyFont="1" applyFill="1" applyBorder="1" applyAlignment="1">
      <alignment horizontal="center" vertical="center"/>
      <protection/>
    </xf>
    <xf numFmtId="166" fontId="5" fillId="0" borderId="0" xfId="93" applyNumberFormat="1" applyFont="1" applyFill="1" applyBorder="1" applyAlignment="1" quotePrefix="1">
      <alignment horizontal="center" vertical="center"/>
      <protection/>
    </xf>
    <xf numFmtId="0" fontId="5" fillId="0" borderId="29" xfId="93" applyFont="1" applyFill="1" applyBorder="1" applyAlignment="1">
      <alignment vertical="center"/>
      <protection/>
    </xf>
    <xf numFmtId="0" fontId="5" fillId="0" borderId="0" xfId="93" applyNumberFormat="1" applyFont="1" applyFill="1" applyBorder="1" applyAlignment="1" quotePrefix="1">
      <alignment horizontal="center" vertical="center"/>
      <protection/>
    </xf>
    <xf numFmtId="166" fontId="5" fillId="0" borderId="28" xfId="93" applyNumberFormat="1" applyFont="1" applyFill="1" applyBorder="1" applyAlignment="1" quotePrefix="1">
      <alignment horizontal="center" vertical="center"/>
      <protection/>
    </xf>
    <xf numFmtId="0" fontId="59" fillId="0" borderId="28" xfId="93" applyFont="1" applyFill="1" applyBorder="1" applyAlignment="1">
      <alignment vertical="center"/>
      <protection/>
    </xf>
    <xf numFmtId="0" fontId="5" fillId="0" borderId="29" xfId="93" applyFont="1" applyFill="1" applyBorder="1" applyAlignment="1">
      <alignment vertical="center"/>
      <protection/>
    </xf>
    <xf numFmtId="166" fontId="5" fillId="0" borderId="30" xfId="93" applyNumberFormat="1" applyFont="1" applyFill="1" applyBorder="1" applyAlignment="1" quotePrefix="1">
      <alignment horizontal="center" vertical="center"/>
      <protection/>
    </xf>
    <xf numFmtId="166" fontId="5" fillId="0" borderId="31" xfId="93" applyNumberFormat="1" applyFont="1" applyFill="1" applyBorder="1" applyAlignment="1" quotePrefix="1">
      <alignment horizontal="center" vertical="center"/>
      <protection/>
    </xf>
    <xf numFmtId="0" fontId="5" fillId="0" borderId="32" xfId="93" applyFont="1" applyFill="1" applyBorder="1" applyAlignment="1">
      <alignment vertical="center"/>
      <protection/>
    </xf>
    <xf numFmtId="166" fontId="5" fillId="0" borderId="0" xfId="93" applyNumberFormat="1" applyFont="1" applyFill="1" applyBorder="1" applyAlignment="1">
      <alignment horizontal="center" vertical="center"/>
      <protection/>
    </xf>
    <xf numFmtId="0" fontId="5" fillId="0" borderId="0" xfId="93" applyFont="1" applyFill="1" applyBorder="1" applyAlignment="1">
      <alignment vertical="center"/>
      <protection/>
    </xf>
    <xf numFmtId="0" fontId="5" fillId="0" borderId="0" xfId="93" applyFont="1" applyFill="1" applyAlignment="1">
      <alignment horizontal="center" vertical="center"/>
      <protection/>
    </xf>
    <xf numFmtId="0" fontId="59" fillId="0" borderId="0" xfId="93" applyFont="1" applyFill="1" applyAlignment="1">
      <alignment horizontal="center" vertical="center"/>
      <protection/>
    </xf>
    <xf numFmtId="0" fontId="59" fillId="0" borderId="0" xfId="93" applyFont="1" applyFill="1" applyAlignment="1">
      <alignment vertical="center"/>
      <protection/>
    </xf>
    <xf numFmtId="0" fontId="5" fillId="0" borderId="0" xfId="93" applyFont="1" applyFill="1" applyAlignment="1">
      <alignment horizontal="left" vertical="center"/>
      <protection/>
    </xf>
    <xf numFmtId="0" fontId="6" fillId="0" borderId="0" xfId="93" applyFont="1">
      <alignment/>
      <protection/>
    </xf>
    <xf numFmtId="0" fontId="6" fillId="0" borderId="28" xfId="93" applyFont="1" applyBorder="1">
      <alignment/>
      <protection/>
    </xf>
    <xf numFmtId="0" fontId="5" fillId="0" borderId="28" xfId="93" applyFont="1" applyFill="1" applyBorder="1" applyAlignment="1">
      <alignment vertical="center"/>
      <protection/>
    </xf>
    <xf numFmtId="0" fontId="5" fillId="0" borderId="28" xfId="93" applyFont="1" applyBorder="1" applyAlignment="1">
      <alignment vertical="center"/>
      <protection/>
    </xf>
    <xf numFmtId="0" fontId="5" fillId="0" borderId="28" xfId="93" applyFont="1" applyFill="1" applyBorder="1" applyAlignment="1">
      <alignment horizontal="center" vertical="center"/>
      <protection/>
    </xf>
    <xf numFmtId="0" fontId="58" fillId="0" borderId="0" xfId="93" applyFont="1" applyFill="1" applyBorder="1" applyAlignment="1">
      <alignment horizontal="center" vertical="center"/>
      <protection/>
    </xf>
    <xf numFmtId="0" fontId="5" fillId="0" borderId="28" xfId="93" applyFont="1" applyFill="1" applyBorder="1" applyAlignment="1" quotePrefix="1">
      <alignment horizontal="center" vertical="center"/>
      <protection/>
    </xf>
    <xf numFmtId="0" fontId="5" fillId="0" borderId="0" xfId="93" applyFont="1" applyFill="1" applyBorder="1" applyAlignment="1" quotePrefix="1">
      <alignment horizontal="center" vertical="center"/>
      <protection/>
    </xf>
    <xf numFmtId="0" fontId="5" fillId="0" borderId="28" xfId="93" applyNumberFormat="1" applyFont="1" applyFill="1" applyBorder="1" applyAlignment="1">
      <alignment horizontal="center" vertical="center"/>
      <protection/>
    </xf>
    <xf numFmtId="0" fontId="5" fillId="0" borderId="30" xfId="93" applyNumberFormat="1" applyFont="1" applyFill="1" applyBorder="1" applyAlignment="1">
      <alignment horizontal="center" vertical="center"/>
      <protection/>
    </xf>
    <xf numFmtId="0" fontId="5" fillId="0" borderId="0" xfId="93" applyNumberFormat="1" applyFont="1" applyFill="1" applyBorder="1" applyAlignment="1">
      <alignment horizontal="right" vertical="center"/>
      <protection/>
    </xf>
    <xf numFmtId="166" fontId="5" fillId="0" borderId="0" xfId="93" applyNumberFormat="1" applyFont="1" applyFill="1" applyBorder="1" applyAlignment="1" quotePrefix="1">
      <alignment horizontal="right" vertical="center"/>
      <protection/>
    </xf>
    <xf numFmtId="0" fontId="5" fillId="0" borderId="0" xfId="93" applyFont="1" applyFill="1" applyAlignment="1">
      <alignment horizontal="right" vertical="center"/>
      <protection/>
    </xf>
    <xf numFmtId="0" fontId="5" fillId="0" borderId="0" xfId="93" applyFont="1" applyFill="1" applyAlignment="1">
      <alignment vertical="center"/>
      <protection/>
    </xf>
    <xf numFmtId="166" fontId="5" fillId="0" borderId="25" xfId="93" applyNumberFormat="1" applyFont="1" applyFill="1" applyBorder="1" applyAlignment="1">
      <alignment horizontal="center" vertical="center"/>
      <protection/>
    </xf>
    <xf numFmtId="166" fontId="5" fillId="0" borderId="26" xfId="93" applyNumberFormat="1" applyFont="1" applyFill="1" applyBorder="1" applyAlignment="1" quotePrefix="1">
      <alignment horizontal="center" vertical="center"/>
      <protection/>
    </xf>
    <xf numFmtId="0" fontId="5" fillId="0" borderId="27" xfId="93" applyFont="1" applyFill="1" applyBorder="1" applyAlignment="1">
      <alignment vertical="center"/>
      <protection/>
    </xf>
    <xf numFmtId="0" fontId="5" fillId="0" borderId="0" xfId="93" applyFont="1" applyFill="1" applyBorder="1" applyAlignment="1">
      <alignment horizontal="center" vertical="center"/>
      <protection/>
    </xf>
    <xf numFmtId="166" fontId="5" fillId="0" borderId="30" xfId="93" applyNumberFormat="1" applyFont="1" applyFill="1" applyBorder="1" applyAlignment="1">
      <alignment horizontal="center" vertical="center"/>
      <protection/>
    </xf>
    <xf numFmtId="0" fontId="5" fillId="0" borderId="31" xfId="93" applyNumberFormat="1" applyFont="1" applyFill="1" applyBorder="1" applyAlignment="1" quotePrefix="1">
      <alignment horizontal="center" vertical="center"/>
      <protection/>
    </xf>
    <xf numFmtId="166" fontId="5" fillId="0" borderId="26" xfId="93" applyNumberFormat="1" applyFont="1" applyFill="1" applyBorder="1" applyAlignment="1">
      <alignment horizontal="center" vertical="center"/>
      <protection/>
    </xf>
    <xf numFmtId="0" fontId="5" fillId="0" borderId="26" xfId="93" applyNumberFormat="1" applyFont="1" applyFill="1" applyBorder="1" applyAlignment="1" quotePrefix="1">
      <alignment horizontal="center" vertical="center"/>
      <protection/>
    </xf>
    <xf numFmtId="0" fontId="5" fillId="0" borderId="26" xfId="93" applyFont="1" applyFill="1" applyBorder="1" applyAlignment="1">
      <alignment horizontal="right" vertical="center"/>
      <protection/>
    </xf>
    <xf numFmtId="0" fontId="5" fillId="0" borderId="0" xfId="93" applyFont="1" applyAlignment="1">
      <alignment horizontal="right"/>
      <protection/>
    </xf>
    <xf numFmtId="0" fontId="5" fillId="0" borderId="30" xfId="93" applyFont="1" applyFill="1" applyBorder="1" applyAlignment="1" quotePrefix="1">
      <alignment horizontal="center" vertical="center"/>
      <protection/>
    </xf>
    <xf numFmtId="0" fontId="5" fillId="0" borderId="31" xfId="93" applyFont="1" applyFill="1" applyBorder="1" applyAlignment="1" quotePrefix="1">
      <alignment horizontal="center" vertical="center"/>
      <protection/>
    </xf>
    <xf numFmtId="0" fontId="57" fillId="0" borderId="0" xfId="93" applyFont="1" applyAlignment="1">
      <alignment horizontal="center"/>
      <protection/>
    </xf>
    <xf numFmtId="0" fontId="5" fillId="0" borderId="25" xfId="93" applyFont="1" applyFill="1" applyBorder="1" applyAlignment="1">
      <alignment horizontal="center" vertical="center"/>
      <protection/>
    </xf>
    <xf numFmtId="0" fontId="5" fillId="0" borderId="26" xfId="93" applyFont="1" applyFill="1" applyBorder="1" applyAlignment="1">
      <alignment horizontal="center" vertical="center"/>
      <protection/>
    </xf>
    <xf numFmtId="0" fontId="5" fillId="0" borderId="0" xfId="93" applyFont="1" applyFill="1" applyBorder="1" applyAlignment="1">
      <alignment horizontal="left" vertical="center"/>
      <protection/>
    </xf>
    <xf numFmtId="0" fontId="5" fillId="0" borderId="0" xfId="93" applyFont="1" applyFill="1" applyBorder="1" applyAlignment="1">
      <alignment horizontal="right" vertical="center"/>
      <protection/>
    </xf>
    <xf numFmtId="0" fontId="5" fillId="0" borderId="31" xfId="93" applyFont="1" applyFill="1" applyBorder="1" applyAlignment="1">
      <alignment horizontal="center" vertical="center"/>
      <protection/>
    </xf>
    <xf numFmtId="0" fontId="5" fillId="0" borderId="26" xfId="93" applyFont="1" applyFill="1" applyBorder="1" applyAlignment="1">
      <alignment horizontal="left" vertical="center"/>
      <protection/>
    </xf>
    <xf numFmtId="0" fontId="5" fillId="0" borderId="28" xfId="93" applyFont="1" applyFill="1" applyBorder="1" applyAlignment="1" quotePrefix="1">
      <alignment horizontal="left" vertical="center"/>
      <protection/>
    </xf>
    <xf numFmtId="0" fontId="5" fillId="0" borderId="0" xfId="93" applyFont="1" applyFill="1" applyBorder="1" applyAlignment="1" quotePrefix="1">
      <alignment horizontal="left" vertical="center"/>
      <protection/>
    </xf>
    <xf numFmtId="0" fontId="5" fillId="0" borderId="30" xfId="93" applyFont="1" applyFill="1" applyBorder="1" applyAlignment="1" quotePrefix="1">
      <alignment horizontal="left" vertical="center"/>
      <protection/>
    </xf>
    <xf numFmtId="0" fontId="5" fillId="0" borderId="31" xfId="93" applyFont="1" applyFill="1" applyBorder="1" applyAlignment="1" quotePrefix="1">
      <alignment horizontal="left" vertical="center"/>
      <protection/>
    </xf>
    <xf numFmtId="0" fontId="55" fillId="0" borderId="33" xfId="95" applyFont="1" applyBorder="1" applyAlignment="1">
      <alignment horizontal="left" vertical="center" wrapText="1"/>
      <protection/>
    </xf>
    <xf numFmtId="0" fontId="55" fillId="0" borderId="34" xfId="95" applyFont="1" applyBorder="1" applyAlignment="1">
      <alignment horizontal="left" vertical="center" wrapText="1"/>
      <protection/>
    </xf>
    <xf numFmtId="0" fontId="55" fillId="0" borderId="33" xfId="95" applyFont="1" applyFill="1" applyBorder="1" applyAlignment="1">
      <alignment horizontal="left" vertical="center" wrapText="1"/>
      <protection/>
    </xf>
    <xf numFmtId="0" fontId="55" fillId="0" borderId="35" xfId="95" applyFont="1" applyFill="1" applyBorder="1" applyAlignment="1">
      <alignment horizontal="left" vertical="center" wrapText="1"/>
      <protection/>
    </xf>
    <xf numFmtId="0" fontId="59" fillId="0" borderId="0" xfId="93" applyFont="1">
      <alignment/>
      <protection/>
    </xf>
    <xf numFmtId="0" fontId="35" fillId="0" borderId="0" xfId="95" applyFont="1" applyFill="1" applyAlignment="1">
      <alignment horizontal="left"/>
      <protection/>
    </xf>
    <xf numFmtId="0" fontId="35" fillId="0" borderId="0" xfId="93" applyFont="1" applyAlignment="1">
      <alignment horizontal="center"/>
      <protection/>
    </xf>
    <xf numFmtId="0" fontId="59" fillId="0" borderId="0" xfId="93" applyFont="1" applyBorder="1">
      <alignment/>
      <protection/>
    </xf>
    <xf numFmtId="0" fontId="35" fillId="0" borderId="0" xfId="93" applyFont="1" applyAlignment="1">
      <alignment horizontal="left"/>
      <protection/>
    </xf>
    <xf numFmtId="0" fontId="59" fillId="0" borderId="0" xfId="93" applyFont="1" applyAlignment="1">
      <alignment horizontal="center"/>
      <protection/>
    </xf>
    <xf numFmtId="0" fontId="59" fillId="0" borderId="0" xfId="93" applyFont="1" applyAlignment="1">
      <alignment horizontal="right"/>
      <protection/>
    </xf>
    <xf numFmtId="0" fontId="60" fillId="0" borderId="0" xfId="93" applyFont="1" applyBorder="1" applyAlignment="1">
      <alignment horizontal="center"/>
      <protection/>
    </xf>
    <xf numFmtId="0" fontId="5" fillId="0" borderId="0" xfId="93" applyFont="1">
      <alignment/>
      <protection/>
    </xf>
    <xf numFmtId="0" fontId="5" fillId="0" borderId="36" xfId="93" applyFont="1" applyBorder="1" applyAlignment="1">
      <alignment horizontal="center" vertical="center" wrapText="1"/>
      <protection/>
    </xf>
    <xf numFmtId="0" fontId="5" fillId="0" borderId="32" xfId="93" applyFont="1" applyBorder="1" applyAlignment="1">
      <alignment horizontal="center" vertical="center" wrapText="1"/>
      <protection/>
    </xf>
    <xf numFmtId="0" fontId="5" fillId="0" borderId="37" xfId="93" applyFont="1" applyBorder="1" applyAlignment="1">
      <alignment horizontal="center" vertical="center" wrapText="1"/>
      <protection/>
    </xf>
    <xf numFmtId="0" fontId="5" fillId="0" borderId="37" xfId="93" applyFont="1" applyFill="1" applyBorder="1" applyAlignment="1">
      <alignment horizontal="center" vertical="center" wrapText="1"/>
      <protection/>
    </xf>
    <xf numFmtId="0" fontId="5" fillId="0" borderId="38" xfId="93" applyFont="1" applyFill="1" applyBorder="1" applyAlignment="1">
      <alignment horizontal="center" vertical="center" wrapText="1"/>
      <protection/>
    </xf>
    <xf numFmtId="0" fontId="5" fillId="0" borderId="0" xfId="93" applyFont="1" applyFill="1" applyBorder="1" applyAlignment="1">
      <alignment horizontal="center" vertical="center" wrapText="1"/>
      <protection/>
    </xf>
    <xf numFmtId="0" fontId="5" fillId="0" borderId="39" xfId="93" applyFont="1" applyBorder="1" applyAlignment="1">
      <alignment horizontal="center" vertical="center" wrapText="1"/>
      <protection/>
    </xf>
    <xf numFmtId="0" fontId="5" fillId="0" borderId="40" xfId="93" applyFont="1" applyFill="1" applyBorder="1" applyAlignment="1">
      <alignment horizontal="center" vertical="center" wrapText="1"/>
      <protection/>
    </xf>
    <xf numFmtId="0" fontId="5" fillId="0" borderId="0" xfId="93" applyFont="1" applyBorder="1">
      <alignment/>
      <protection/>
    </xf>
    <xf numFmtId="0" fontId="5" fillId="0" borderId="41" xfId="93" applyFont="1" applyBorder="1">
      <alignment/>
      <protection/>
    </xf>
    <xf numFmtId="0" fontId="5" fillId="0" borderId="29" xfId="93" applyFont="1" applyBorder="1" applyAlignment="1" quotePrefix="1">
      <alignment horizontal="center" wrapText="1"/>
      <protection/>
    </xf>
    <xf numFmtId="0" fontId="5" fillId="0" borderId="42" xfId="93" applyFont="1" applyBorder="1" applyAlignment="1" quotePrefix="1">
      <alignment horizontal="center" wrapText="1"/>
      <protection/>
    </xf>
    <xf numFmtId="0" fontId="5" fillId="0" borderId="42" xfId="93" applyFont="1" applyBorder="1" applyAlignment="1" quotePrefix="1">
      <alignment horizontal="center"/>
      <protection/>
    </xf>
    <xf numFmtId="0" fontId="5" fillId="0" borderId="43" xfId="93" applyFont="1" applyBorder="1" applyAlignment="1" quotePrefix="1">
      <alignment horizontal="center"/>
      <protection/>
    </xf>
    <xf numFmtId="0" fontId="5" fillId="0" borderId="0" xfId="93" applyFont="1" applyBorder="1" applyAlignment="1">
      <alignment horizontal="right"/>
      <protection/>
    </xf>
    <xf numFmtId="0" fontId="5" fillId="0" borderId="44" xfId="93" applyFont="1" applyBorder="1">
      <alignment/>
      <protection/>
    </xf>
    <xf numFmtId="0" fontId="5" fillId="0" borderId="45" xfId="93" applyFont="1" applyBorder="1" applyAlignment="1" quotePrefix="1">
      <alignment horizontal="center" wrapText="1"/>
      <protection/>
    </xf>
    <xf numFmtId="0" fontId="57" fillId="0" borderId="46" xfId="93" applyFont="1" applyBorder="1">
      <alignment/>
      <protection/>
    </xf>
    <xf numFmtId="0" fontId="57" fillId="0" borderId="24" xfId="93" applyFont="1" applyBorder="1" applyAlignment="1">
      <alignment horizontal="right"/>
      <protection/>
    </xf>
    <xf numFmtId="0" fontId="57" fillId="0" borderId="47" xfId="93" applyFont="1" applyBorder="1" applyAlignment="1">
      <alignment horizontal="right"/>
      <protection/>
    </xf>
    <xf numFmtId="0" fontId="57" fillId="0" borderId="48" xfId="93" applyFont="1" applyBorder="1" applyAlignment="1">
      <alignment horizontal="right"/>
      <protection/>
    </xf>
    <xf numFmtId="0" fontId="57" fillId="0" borderId="0" xfId="93" applyFont="1" applyBorder="1" applyAlignment="1">
      <alignment horizontal="right"/>
      <protection/>
    </xf>
    <xf numFmtId="0" fontId="58" fillId="0" borderId="24" xfId="93" applyFont="1" applyBorder="1" applyAlignment="1">
      <alignment horizontal="right" wrapText="1"/>
      <protection/>
    </xf>
    <xf numFmtId="0" fontId="28" fillId="0" borderId="49" xfId="93" applyFont="1" applyBorder="1">
      <alignment/>
      <protection/>
    </xf>
    <xf numFmtId="0" fontId="59" fillId="0" borderId="50" xfId="93" applyFont="1" applyBorder="1" applyAlignment="1">
      <alignment horizontal="right"/>
      <protection/>
    </xf>
    <xf numFmtId="0" fontId="59" fillId="0" borderId="51" xfId="93" applyFont="1" applyBorder="1" applyAlignment="1">
      <alignment horizontal="right"/>
      <protection/>
    </xf>
    <xf numFmtId="0" fontId="57" fillId="0" borderId="51" xfId="93" applyFont="1" applyBorder="1" applyAlignment="1">
      <alignment horizontal="right"/>
      <protection/>
    </xf>
    <xf numFmtId="0" fontId="59" fillId="0" borderId="52" xfId="93" applyFont="1" applyBorder="1" applyAlignment="1">
      <alignment horizontal="right"/>
      <protection/>
    </xf>
    <xf numFmtId="0" fontId="59" fillId="0" borderId="0" xfId="93" applyFont="1" applyBorder="1" applyAlignment="1">
      <alignment horizontal="right"/>
      <protection/>
    </xf>
    <xf numFmtId="0" fontId="57" fillId="0" borderId="49" xfId="93" applyFont="1" applyBorder="1">
      <alignment/>
      <protection/>
    </xf>
    <xf numFmtId="0" fontId="57" fillId="0" borderId="50" xfId="93" applyFont="1" applyBorder="1" applyAlignment="1">
      <alignment horizontal="right"/>
      <protection/>
    </xf>
    <xf numFmtId="0" fontId="57" fillId="0" borderId="52" xfId="93" applyFont="1" applyBorder="1" applyAlignment="1">
      <alignment horizontal="right"/>
      <protection/>
    </xf>
    <xf numFmtId="0" fontId="28" fillId="0" borderId="19" xfId="93" applyFont="1" applyBorder="1">
      <alignment/>
      <protection/>
    </xf>
    <xf numFmtId="0" fontId="28" fillId="0" borderId="53" xfId="93" applyFont="1" applyBorder="1" applyAlignment="1">
      <alignment horizontal="right"/>
      <protection/>
    </xf>
    <xf numFmtId="0" fontId="28" fillId="0" borderId="54" xfId="93" applyFont="1" applyBorder="1" applyAlignment="1">
      <alignment horizontal="right"/>
      <protection/>
    </xf>
    <xf numFmtId="0" fontId="57" fillId="0" borderId="54" xfId="93" applyFont="1" applyBorder="1" applyAlignment="1">
      <alignment horizontal="right"/>
      <protection/>
    </xf>
    <xf numFmtId="0" fontId="59" fillId="0" borderId="55" xfId="93" applyFont="1" applyBorder="1" applyAlignment="1">
      <alignment horizontal="right"/>
      <protection/>
    </xf>
    <xf numFmtId="0" fontId="28" fillId="0" borderId="55" xfId="93" applyFont="1" applyBorder="1" applyAlignment="1">
      <alignment horizontal="right"/>
      <protection/>
    </xf>
    <xf numFmtId="0" fontId="28" fillId="0" borderId="41" xfId="93" applyFont="1" applyBorder="1">
      <alignment/>
      <protection/>
    </xf>
    <xf numFmtId="0" fontId="59" fillId="0" borderId="29" xfId="93" applyFont="1" applyBorder="1" applyAlignment="1">
      <alignment horizontal="right"/>
      <protection/>
    </xf>
    <xf numFmtId="0" fontId="59" fillId="0" borderId="42" xfId="93" applyFont="1" applyBorder="1" applyAlignment="1">
      <alignment horizontal="right"/>
      <protection/>
    </xf>
    <xf numFmtId="0" fontId="57" fillId="0" borderId="42" xfId="93" applyFont="1" applyBorder="1" applyAlignment="1">
      <alignment horizontal="right"/>
      <protection/>
    </xf>
    <xf numFmtId="0" fontId="59" fillId="0" borderId="43" xfId="93" applyFont="1" applyBorder="1" applyAlignment="1">
      <alignment horizontal="right"/>
      <protection/>
    </xf>
    <xf numFmtId="0" fontId="57" fillId="0" borderId="56" xfId="93" applyFont="1" applyBorder="1" applyAlignment="1">
      <alignment horizontal="center"/>
      <protection/>
    </xf>
    <xf numFmtId="0" fontId="57" fillId="0" borderId="57" xfId="93" applyFont="1" applyBorder="1" applyAlignment="1">
      <alignment horizontal="right"/>
      <protection/>
    </xf>
    <xf numFmtId="0" fontId="57" fillId="0" borderId="58" xfId="93" applyFont="1" applyBorder="1" applyAlignment="1">
      <alignment horizontal="right"/>
      <protection/>
    </xf>
    <xf numFmtId="0" fontId="57" fillId="0" borderId="59" xfId="93" applyFont="1" applyBorder="1" applyAlignment="1">
      <alignment horizontal="right"/>
      <protection/>
    </xf>
    <xf numFmtId="0" fontId="57" fillId="0" borderId="0" xfId="93" applyFont="1" applyBorder="1" applyAlignment="1">
      <alignment horizontal="center"/>
      <protection/>
    </xf>
    <xf numFmtId="0" fontId="57" fillId="0" borderId="0" xfId="93" applyFont="1" applyBorder="1" applyAlignment="1">
      <alignment vertical="center" wrapText="1"/>
      <protection/>
    </xf>
    <xf numFmtId="0" fontId="60" fillId="0" borderId="0" xfId="93" applyFont="1" applyBorder="1" applyAlignment="1">
      <alignment horizontal="right" vertical="center" wrapText="1"/>
      <protection/>
    </xf>
    <xf numFmtId="0" fontId="5" fillId="0" borderId="0" xfId="93" applyFont="1" applyFill="1" applyAlignment="1">
      <alignment horizontal="left" vertical="center" wrapText="1"/>
      <protection/>
    </xf>
    <xf numFmtId="0" fontId="61" fillId="0" borderId="0" xfId="93" applyFont="1" applyFill="1" applyBorder="1" applyAlignment="1">
      <alignment vertical="center"/>
      <protection/>
    </xf>
    <xf numFmtId="0" fontId="61" fillId="0" borderId="29" xfId="93" applyFont="1" applyFill="1" applyBorder="1" applyAlignment="1">
      <alignment vertical="center"/>
      <protection/>
    </xf>
    <xf numFmtId="0" fontId="25" fillId="0" borderId="29" xfId="93" applyFont="1" applyFill="1" applyBorder="1" applyAlignment="1">
      <alignment vertical="center"/>
      <protection/>
    </xf>
    <xf numFmtId="0" fontId="25" fillId="0" borderId="29" xfId="93" applyFont="1" applyFill="1" applyBorder="1" applyAlignment="1">
      <alignment vertical="center"/>
      <protection/>
    </xf>
    <xf numFmtId="0" fontId="25" fillId="0" borderId="0" xfId="93" applyFont="1" applyFill="1" applyBorder="1" applyAlignment="1">
      <alignment vertical="center"/>
      <protection/>
    </xf>
    <xf numFmtId="0" fontId="25" fillId="0" borderId="0" xfId="93" applyFont="1" applyFill="1" applyBorder="1" applyAlignment="1">
      <alignment horizontal="center" vertical="center"/>
      <protection/>
    </xf>
    <xf numFmtId="0" fontId="35" fillId="0" borderId="0" xfId="93" applyFont="1" applyAlignment="1">
      <alignment/>
      <protection/>
    </xf>
    <xf numFmtId="0" fontId="55" fillId="0" borderId="19" xfId="95" applyFont="1" applyBorder="1" applyAlignment="1" quotePrefix="1">
      <alignment horizontal="center" vertical="center" wrapText="1"/>
      <protection/>
    </xf>
    <xf numFmtId="0" fontId="55" fillId="0" borderId="19" xfId="95" applyFont="1" applyBorder="1" applyAlignment="1" quotePrefix="1">
      <alignment horizontal="center" vertical="center"/>
      <protection/>
    </xf>
    <xf numFmtId="0" fontId="55" fillId="0" borderId="20" xfId="95" applyFont="1" applyBorder="1" applyAlignment="1" quotePrefix="1">
      <alignment horizontal="center" vertical="center"/>
      <protection/>
    </xf>
    <xf numFmtId="0" fontId="55" fillId="52" borderId="34" xfId="95" applyFont="1" applyFill="1" applyBorder="1" applyAlignment="1">
      <alignment horizontal="left" vertical="center" wrapText="1"/>
      <protection/>
    </xf>
    <xf numFmtId="0" fontId="55" fillId="52" borderId="33" xfId="95" applyFont="1" applyFill="1" applyBorder="1" applyAlignment="1">
      <alignment horizontal="left" vertical="center" wrapText="1"/>
      <protection/>
    </xf>
    <xf numFmtId="0" fontId="55" fillId="52" borderId="35" xfId="95" applyFont="1" applyFill="1" applyBorder="1" applyAlignment="1">
      <alignment horizontal="left" vertical="center" wrapText="1"/>
      <protection/>
    </xf>
    <xf numFmtId="169" fontId="102" fillId="53" borderId="60" xfId="127" applyNumberFormat="1" applyFont="1" applyFill="1" applyBorder="1" applyAlignment="1">
      <alignment horizontal="left" vertical="center" wrapText="1" indent="1"/>
    </xf>
    <xf numFmtId="0" fontId="103" fillId="2" borderId="56" xfId="0" applyFont="1" applyFill="1" applyBorder="1" applyAlignment="1">
      <alignment vertical="center"/>
    </xf>
    <xf numFmtId="0" fontId="103" fillId="2" borderId="58" xfId="0" applyFont="1" applyFill="1" applyBorder="1" applyAlignment="1">
      <alignment vertical="center"/>
    </xf>
    <xf numFmtId="169" fontId="103" fillId="2" borderId="58" xfId="127" applyNumberFormat="1" applyFont="1" applyFill="1" applyBorder="1" applyAlignment="1">
      <alignment horizontal="center" vertical="center"/>
    </xf>
    <xf numFmtId="169" fontId="103" fillId="2" borderId="58" xfId="127" applyNumberFormat="1" applyFont="1" applyFill="1" applyBorder="1" applyAlignment="1" quotePrefix="1">
      <alignment horizontal="center" vertical="center"/>
    </xf>
    <xf numFmtId="169" fontId="103" fillId="2" borderId="58" xfId="127" applyNumberFormat="1" applyFont="1" applyFill="1" applyBorder="1" applyAlignment="1" quotePrefix="1">
      <alignment horizontal="center" vertical="center" wrapText="1"/>
    </xf>
    <xf numFmtId="169" fontId="103" fillId="2" borderId="59" xfId="127" applyNumberFormat="1" applyFont="1" applyFill="1" applyBorder="1" applyAlignment="1">
      <alignment horizontal="center" vertical="center" wrapText="1"/>
    </xf>
    <xf numFmtId="169" fontId="103" fillId="0" borderId="0" xfId="127" applyNumberFormat="1" applyFont="1" applyFill="1" applyBorder="1" applyAlignment="1">
      <alignment horizontal="center" vertical="center" wrapText="1"/>
    </xf>
    <xf numFmtId="169" fontId="103" fillId="0" borderId="0" xfId="127" applyNumberFormat="1" applyFont="1" applyFill="1" applyBorder="1" applyAlignment="1">
      <alignment vertical="center" wrapText="1"/>
    </xf>
    <xf numFmtId="0" fontId="104" fillId="0" borderId="0" xfId="0" applyFont="1" applyAlignment="1" quotePrefix="1">
      <alignment horizontal="left" indent="5"/>
    </xf>
    <xf numFmtId="0" fontId="103" fillId="2" borderId="61" xfId="0" applyFont="1" applyFill="1" applyBorder="1" applyAlignment="1">
      <alignment vertical="center"/>
    </xf>
    <xf numFmtId="0" fontId="103" fillId="2" borderId="57" xfId="0" applyFont="1" applyFill="1" applyBorder="1" applyAlignment="1">
      <alignment vertical="center"/>
    </xf>
    <xf numFmtId="0" fontId="103" fillId="2" borderId="47" xfId="0" applyFont="1" applyFill="1" applyBorder="1" applyAlignment="1">
      <alignment/>
    </xf>
    <xf numFmtId="0" fontId="59" fillId="0" borderId="0" xfId="93" applyFont="1" applyAlignment="1">
      <alignment horizontal="center" vertical="center" wrapText="1"/>
      <protection/>
    </xf>
    <xf numFmtId="0" fontId="104" fillId="0" borderId="0" xfId="0" applyFont="1" applyAlignment="1">
      <alignment/>
    </xf>
    <xf numFmtId="169" fontId="104" fillId="0" borderId="0" xfId="127" applyNumberFormat="1" applyFont="1" applyAlignment="1">
      <alignment/>
    </xf>
    <xf numFmtId="0" fontId="103" fillId="0" borderId="62" xfId="0" applyFont="1" applyBorder="1" applyAlignment="1">
      <alignment horizontal="left" vertical="center" indent="1"/>
    </xf>
    <xf numFmtId="0" fontId="104" fillId="0" borderId="62" xfId="0" applyFont="1" applyBorder="1" applyAlignment="1">
      <alignment/>
    </xf>
    <xf numFmtId="169" fontId="104" fillId="0" borderId="62" xfId="127" applyNumberFormat="1" applyFont="1" applyBorder="1" applyAlignment="1">
      <alignment/>
    </xf>
    <xf numFmtId="169" fontId="27" fillId="0" borderId="2" xfId="127" applyNumberFormat="1" applyFont="1" applyBorder="1" applyAlignment="1">
      <alignment horizontal="left"/>
    </xf>
    <xf numFmtId="169" fontId="27" fillId="0" borderId="2" xfId="127" applyNumberFormat="1" applyFont="1" applyBorder="1" applyAlignment="1">
      <alignment/>
    </xf>
    <xf numFmtId="169" fontId="27" fillId="0" borderId="0" xfId="127" applyNumberFormat="1" applyFont="1" applyBorder="1" applyAlignment="1">
      <alignment/>
    </xf>
    <xf numFmtId="169" fontId="27" fillId="0" borderId="0" xfId="127" applyNumberFormat="1" applyFont="1" applyBorder="1" applyAlignment="1">
      <alignment horizontal="left"/>
    </xf>
    <xf numFmtId="169" fontId="103" fillId="0" borderId="0" xfId="127" applyNumberFormat="1" applyFont="1" applyAlignment="1">
      <alignment horizontal="right"/>
    </xf>
    <xf numFmtId="0" fontId="102" fillId="53" borderId="63" xfId="0" applyFont="1" applyFill="1" applyBorder="1" applyAlignment="1">
      <alignment horizontal="center" vertical="center" wrapText="1"/>
    </xf>
    <xf numFmtId="169" fontId="102" fillId="53" borderId="64" xfId="127" applyNumberFormat="1" applyFont="1" applyFill="1" applyBorder="1" applyAlignment="1">
      <alignment horizontal="center" vertical="center" wrapText="1"/>
    </xf>
    <xf numFmtId="0" fontId="104" fillId="0" borderId="65" xfId="0" applyFont="1" applyBorder="1" applyAlignment="1">
      <alignment horizontal="left" vertical="center" indent="1"/>
    </xf>
    <xf numFmtId="169" fontId="104" fillId="0" borderId="65" xfId="127" applyNumberFormat="1" applyFont="1" applyBorder="1" applyAlignment="1">
      <alignment horizontal="center" vertical="center"/>
    </xf>
    <xf numFmtId="169" fontId="103" fillId="2" borderId="65" xfId="127" applyNumberFormat="1" applyFont="1" applyFill="1" applyBorder="1" applyAlignment="1">
      <alignment horizontal="center" vertical="center" wrapText="1"/>
    </xf>
    <xf numFmtId="169" fontId="103" fillId="2" borderId="66" xfId="127" applyNumberFormat="1" applyFont="1" applyFill="1" applyBorder="1" applyAlignment="1">
      <alignment horizontal="right" vertical="center" wrapText="1"/>
    </xf>
    <xf numFmtId="0" fontId="104" fillId="0" borderId="42" xfId="0" applyFont="1" applyBorder="1" applyAlignment="1">
      <alignment horizontal="left" indent="1"/>
    </xf>
    <xf numFmtId="169" fontId="104" fillId="0" borderId="42" xfId="127" applyNumberFormat="1" applyFont="1" applyBorder="1" applyAlignment="1">
      <alignment horizontal="center" vertical="center"/>
    </xf>
    <xf numFmtId="169" fontId="104" fillId="0" borderId="42" xfId="127" applyNumberFormat="1" applyFont="1" applyBorder="1" applyAlignment="1">
      <alignment horizontal="center"/>
    </xf>
    <xf numFmtId="169" fontId="103" fillId="2" borderId="42" xfId="127" applyNumberFormat="1" applyFont="1" applyFill="1" applyBorder="1" applyAlignment="1">
      <alignment horizontal="center" vertical="center" wrapText="1"/>
    </xf>
    <xf numFmtId="169" fontId="103" fillId="2" borderId="67" xfId="127" applyNumberFormat="1" applyFont="1" applyFill="1" applyBorder="1" applyAlignment="1">
      <alignment horizontal="right" vertical="center" wrapText="1"/>
    </xf>
    <xf numFmtId="170" fontId="104" fillId="0" borderId="42" xfId="127" applyNumberFormat="1" applyFont="1" applyBorder="1" applyAlignment="1">
      <alignment horizontal="right"/>
    </xf>
    <xf numFmtId="0" fontId="104" fillId="0" borderId="42" xfId="0" applyFont="1" applyBorder="1" applyAlignment="1">
      <alignment horizontal="left" indent="3"/>
    </xf>
    <xf numFmtId="0" fontId="104" fillId="0" borderId="68" xfId="0" applyFont="1" applyBorder="1" applyAlignment="1">
      <alignment horizontal="left" indent="3"/>
    </xf>
    <xf numFmtId="0" fontId="103" fillId="2" borderId="69" xfId="0" applyFont="1" applyFill="1" applyBorder="1" applyAlignment="1">
      <alignment/>
    </xf>
    <xf numFmtId="169" fontId="103" fillId="2" borderId="70" xfId="127" applyNumberFormat="1" applyFont="1" applyFill="1" applyBorder="1" applyAlignment="1">
      <alignment horizontal="center" vertical="center" wrapText="1"/>
    </xf>
    <xf numFmtId="169" fontId="103" fillId="2" borderId="71" xfId="127" applyNumberFormat="1" applyFont="1" applyFill="1" applyBorder="1" applyAlignment="1">
      <alignment horizontal="right" vertical="center" wrapText="1"/>
    </xf>
    <xf numFmtId="169" fontId="103" fillId="2" borderId="70" xfId="127" applyNumberFormat="1" applyFont="1" applyFill="1" applyBorder="1" applyAlignment="1">
      <alignment/>
    </xf>
    <xf numFmtId="0" fontId="103" fillId="0" borderId="0" xfId="0" applyFont="1" applyFill="1" applyBorder="1" applyAlignment="1">
      <alignment/>
    </xf>
    <xf numFmtId="169" fontId="103" fillId="0" borderId="0" xfId="127" applyNumberFormat="1" applyFont="1" applyFill="1" applyBorder="1" applyAlignment="1">
      <alignment/>
    </xf>
    <xf numFmtId="169" fontId="104" fillId="0" borderId="65" xfId="127" applyNumberFormat="1" applyFont="1" applyBorder="1" applyAlignment="1">
      <alignment horizontal="center"/>
    </xf>
    <xf numFmtId="0" fontId="103" fillId="2" borderId="72" xfId="0" applyFont="1" applyFill="1" applyBorder="1" applyAlignment="1">
      <alignment/>
    </xf>
    <xf numFmtId="0" fontId="103" fillId="2" borderId="73" xfId="0" applyFont="1" applyFill="1" applyBorder="1" applyAlignment="1">
      <alignment/>
    </xf>
    <xf numFmtId="169" fontId="103" fillId="2" borderId="71" xfId="127" applyNumberFormat="1" applyFont="1" applyFill="1" applyBorder="1" applyAlignment="1">
      <alignment/>
    </xf>
    <xf numFmtId="0" fontId="104" fillId="0" borderId="65" xfId="0" applyFont="1" applyFill="1" applyBorder="1" applyAlignment="1">
      <alignment horizontal="left" indent="1"/>
    </xf>
    <xf numFmtId="169" fontId="104" fillId="0" borderId="65" xfId="127" applyNumberFormat="1" applyFont="1" applyBorder="1" applyAlignment="1">
      <alignment/>
    </xf>
    <xf numFmtId="0" fontId="104" fillId="0" borderId="42" xfId="0" applyFont="1" applyFill="1" applyBorder="1" applyAlignment="1">
      <alignment horizontal="left" indent="1"/>
    </xf>
    <xf numFmtId="169" fontId="104" fillId="0" borderId="42" xfId="127" applyNumberFormat="1" applyFont="1" applyBorder="1" applyAlignment="1">
      <alignment/>
    </xf>
    <xf numFmtId="3" fontId="103" fillId="2" borderId="42" xfId="127" applyNumberFormat="1" applyFont="1" applyFill="1" applyBorder="1" applyAlignment="1">
      <alignment horizontal="center" vertical="center" wrapText="1"/>
    </xf>
    <xf numFmtId="169" fontId="103" fillId="2" borderId="74" xfId="127" applyNumberFormat="1" applyFont="1" applyFill="1" applyBorder="1" applyAlignment="1">
      <alignment horizontal="right" vertical="center" wrapText="1"/>
    </xf>
    <xf numFmtId="169" fontId="103" fillId="2" borderId="70" xfId="127" applyNumberFormat="1" applyFont="1" applyFill="1" applyBorder="1" applyAlignment="1">
      <alignment horizontal="right" vertical="center" wrapText="1"/>
    </xf>
    <xf numFmtId="0" fontId="27" fillId="0" borderId="0" xfId="59" applyFont="1" applyBorder="1" applyAlignment="1">
      <alignment horizontal="left" indent="1"/>
    </xf>
    <xf numFmtId="169" fontId="102" fillId="53" borderId="75" xfId="127" applyNumberFormat="1" applyFont="1" applyFill="1" applyBorder="1" applyAlignment="1">
      <alignment horizontal="center" vertical="center" wrapText="1"/>
    </xf>
    <xf numFmtId="169" fontId="102" fillId="53" borderId="76" xfId="127" applyNumberFormat="1" applyFont="1" applyFill="1" applyBorder="1" applyAlignment="1">
      <alignment horizontal="center" vertical="center" wrapText="1"/>
    </xf>
    <xf numFmtId="169" fontId="104" fillId="2" borderId="22" xfId="127" applyNumberFormat="1" applyFont="1" applyFill="1" applyBorder="1" applyAlignment="1" quotePrefix="1">
      <alignment horizontal="center" vertical="center"/>
    </xf>
    <xf numFmtId="0" fontId="103" fillId="0" borderId="77" xfId="0" applyFont="1" applyFill="1" applyBorder="1" applyAlignment="1">
      <alignment/>
    </xf>
    <xf numFmtId="169" fontId="103" fillId="0" borderId="25" xfId="127" applyNumberFormat="1" applyFont="1" applyFill="1" applyBorder="1" applyAlignment="1">
      <alignment horizontal="center"/>
    </xf>
    <xf numFmtId="169" fontId="103" fillId="0" borderId="77" xfId="127" applyNumberFormat="1" applyFont="1" applyFill="1" applyBorder="1" applyAlignment="1">
      <alignment horizontal="center"/>
    </xf>
    <xf numFmtId="0" fontId="103" fillId="0" borderId="42" xfId="0" applyFont="1" applyFill="1" applyBorder="1" applyAlignment="1">
      <alignment/>
    </xf>
    <xf numFmtId="169" fontId="103" fillId="0" borderId="28" xfId="127" applyNumberFormat="1" applyFont="1" applyFill="1" applyBorder="1" applyAlignment="1">
      <alignment horizontal="center"/>
    </xf>
    <xf numFmtId="169" fontId="103" fillId="0" borderId="42" xfId="127" applyNumberFormat="1" applyFont="1" applyFill="1" applyBorder="1" applyAlignment="1">
      <alignment horizontal="center"/>
    </xf>
    <xf numFmtId="0" fontId="103" fillId="0" borderId="42" xfId="0" applyFont="1" applyBorder="1" applyAlignment="1">
      <alignment/>
    </xf>
    <xf numFmtId="169" fontId="103" fillId="0" borderId="28" xfId="127" applyNumberFormat="1" applyFont="1" applyBorder="1" applyAlignment="1">
      <alignment/>
    </xf>
    <xf numFmtId="169" fontId="103" fillId="2" borderId="22" xfId="127" applyNumberFormat="1" applyFont="1" applyFill="1" applyBorder="1" applyAlignment="1">
      <alignment/>
    </xf>
    <xf numFmtId="169" fontId="103" fillId="2" borderId="47" xfId="127" applyNumberFormat="1" applyFont="1" applyFill="1" applyBorder="1" applyAlignment="1">
      <alignment/>
    </xf>
    <xf numFmtId="0" fontId="105" fillId="0" borderId="0" xfId="0" applyFont="1" applyAlignment="1">
      <alignment horizontal="right"/>
    </xf>
    <xf numFmtId="0" fontId="104" fillId="0" borderId="47" xfId="0" applyFont="1" applyBorder="1" applyAlignment="1">
      <alignment horizontal="center" vertical="center"/>
    </xf>
    <xf numFmtId="0" fontId="102" fillId="35" borderId="47" xfId="0" applyFont="1" applyFill="1" applyBorder="1" applyAlignment="1">
      <alignment horizontal="center" vertical="center" wrapText="1"/>
    </xf>
    <xf numFmtId="0" fontId="102" fillId="35" borderId="47" xfId="0" applyFont="1" applyFill="1" applyBorder="1" applyAlignment="1">
      <alignment horizontal="center" vertical="center"/>
    </xf>
    <xf numFmtId="0" fontId="105" fillId="0" borderId="0" xfId="0" applyFont="1" applyAlignment="1">
      <alignment/>
    </xf>
    <xf numFmtId="169" fontId="102" fillId="53" borderId="60" xfId="127" applyNumberFormat="1" applyFont="1" applyFill="1" applyBorder="1" applyAlignment="1">
      <alignment horizontal="center" vertical="center" wrapText="1"/>
    </xf>
    <xf numFmtId="0" fontId="102" fillId="53" borderId="78" xfId="0" applyFont="1" applyFill="1" applyBorder="1" applyAlignment="1">
      <alignment horizontal="center" vertical="center" wrapText="1"/>
    </xf>
    <xf numFmtId="0" fontId="102" fillId="53" borderId="0" xfId="0" applyFont="1" applyFill="1" applyBorder="1" applyAlignment="1">
      <alignment horizontal="center" vertical="center"/>
    </xf>
    <xf numFmtId="0" fontId="103" fillId="0" borderId="79" xfId="0" applyFont="1" applyBorder="1" applyAlignment="1">
      <alignment vertical="top" wrapText="1"/>
    </xf>
    <xf numFmtId="0" fontId="103" fillId="0" borderId="41" xfId="0" applyFont="1" applyBorder="1" applyAlignment="1">
      <alignment vertical="top" wrapText="1"/>
    </xf>
    <xf numFmtId="0" fontId="103" fillId="0" borderId="21" xfId="0" applyFont="1" applyBorder="1" applyAlignment="1">
      <alignment vertical="top" wrapText="1"/>
    </xf>
    <xf numFmtId="0" fontId="27" fillId="0" borderId="0" xfId="59" applyFont="1" applyBorder="1" applyAlignment="1">
      <alignment/>
    </xf>
    <xf numFmtId="169" fontId="27" fillId="0" borderId="0" xfId="127" applyNumberFormat="1" applyFont="1" applyFill="1" applyBorder="1" applyAlignment="1">
      <alignment/>
    </xf>
    <xf numFmtId="169" fontId="27" fillId="0" borderId="0" xfId="127" applyNumberFormat="1" applyFont="1" applyFill="1" applyBorder="1" applyAlignment="1">
      <alignment horizontal="left"/>
    </xf>
    <xf numFmtId="0" fontId="104" fillId="0" borderId="0" xfId="0" applyFont="1" applyFill="1" applyAlignment="1">
      <alignment/>
    </xf>
    <xf numFmtId="0" fontId="103" fillId="0" borderId="26" xfId="0" applyFont="1" applyFill="1" applyBorder="1" applyAlignment="1">
      <alignment/>
    </xf>
    <xf numFmtId="0" fontId="59" fillId="0" borderId="0" xfId="93" applyFont="1" applyFill="1">
      <alignment/>
      <protection/>
    </xf>
    <xf numFmtId="0" fontId="57" fillId="0" borderId="0" xfId="93" applyFont="1" applyFill="1">
      <alignment/>
      <protection/>
    </xf>
    <xf numFmtId="0" fontId="57" fillId="0" borderId="0" xfId="95" applyFont="1" applyFill="1" applyAlignment="1">
      <alignment horizontal="left"/>
      <protection/>
    </xf>
    <xf numFmtId="0" fontId="57" fillId="0" borderId="0" xfId="93" applyFont="1" applyFill="1" applyAlignment="1">
      <alignment horizontal="center"/>
      <protection/>
    </xf>
    <xf numFmtId="0" fontId="59" fillId="0" borderId="0" xfId="93" applyFont="1" applyAlignment="1">
      <alignment vertical="center"/>
      <protection/>
    </xf>
    <xf numFmtId="0" fontId="65" fillId="0" borderId="0" xfId="93" applyFont="1" applyAlignment="1">
      <alignment vertical="center"/>
      <protection/>
    </xf>
    <xf numFmtId="0" fontId="59" fillId="0" borderId="0" xfId="93" applyFont="1" applyBorder="1" applyAlignment="1">
      <alignment vertical="center"/>
      <protection/>
    </xf>
    <xf numFmtId="0" fontId="65" fillId="0" borderId="0" xfId="93" applyFont="1" applyBorder="1" applyAlignment="1">
      <alignment vertical="center"/>
      <protection/>
    </xf>
    <xf numFmtId="0" fontId="59" fillId="0" borderId="0" xfId="93" applyFont="1" applyAlignment="1">
      <alignment horizontal="justify" vertical="center" wrapText="1"/>
      <protection/>
    </xf>
    <xf numFmtId="0" fontId="103" fillId="0" borderId="78" xfId="0" applyFont="1" applyBorder="1" applyAlignment="1">
      <alignment horizontal="left" vertical="center"/>
    </xf>
    <xf numFmtId="0" fontId="103" fillId="0" borderId="29" xfId="0" applyFont="1" applyBorder="1" applyAlignment="1">
      <alignment horizontal="left" vertical="center"/>
    </xf>
    <xf numFmtId="0" fontId="103" fillId="0" borderId="0" xfId="0" applyFont="1" applyFill="1" applyAlignment="1">
      <alignment horizontal="center" wrapText="1"/>
    </xf>
    <xf numFmtId="0" fontId="103" fillId="0" borderId="0" xfId="0" applyFont="1" applyAlignment="1">
      <alignment/>
    </xf>
    <xf numFmtId="0" fontId="104" fillId="0" borderId="0" xfId="0" applyFont="1" applyAlignment="1" quotePrefix="1">
      <alignment horizontal="left" indent="2"/>
    </xf>
    <xf numFmtId="0" fontId="102" fillId="53" borderId="80" xfId="0" applyFont="1" applyFill="1" applyBorder="1" applyAlignment="1">
      <alignment horizontal="center" vertical="center"/>
    </xf>
    <xf numFmtId="169" fontId="103" fillId="2" borderId="35" xfId="127" applyNumberFormat="1" applyFont="1" applyFill="1" applyBorder="1" applyAlignment="1">
      <alignment horizontal="center" vertical="center"/>
    </xf>
    <xf numFmtId="169" fontId="104" fillId="0" borderId="65" xfId="127" applyNumberFormat="1" applyFont="1" applyBorder="1" applyAlignment="1">
      <alignment horizontal="left" vertical="center" indent="1"/>
    </xf>
    <xf numFmtId="169" fontId="104" fillId="0" borderId="81" xfId="127" applyNumberFormat="1" applyFont="1" applyBorder="1" applyAlignment="1">
      <alignment horizontal="center" vertical="center"/>
    </xf>
    <xf numFmtId="169" fontId="104" fillId="0" borderId="42" xfId="127" applyNumberFormat="1" applyFont="1" applyBorder="1" applyAlignment="1">
      <alignment horizontal="left" indent="1"/>
    </xf>
    <xf numFmtId="169" fontId="104" fillId="0" borderId="28" xfId="127" applyNumberFormat="1" applyFont="1" applyBorder="1" applyAlignment="1">
      <alignment horizontal="center" vertical="center"/>
    </xf>
    <xf numFmtId="169" fontId="104" fillId="0" borderId="42" xfId="127" applyNumberFormat="1" applyFont="1" applyBorder="1" applyAlignment="1">
      <alignment horizontal="right"/>
    </xf>
    <xf numFmtId="169" fontId="104" fillId="0" borderId="28" xfId="127" applyNumberFormat="1" applyFont="1" applyBorder="1" applyAlignment="1">
      <alignment horizontal="right"/>
    </xf>
    <xf numFmtId="169" fontId="104" fillId="0" borderId="68" xfId="127" applyNumberFormat="1" applyFont="1" applyBorder="1" applyAlignment="1">
      <alignment horizontal="left" indent="3"/>
    </xf>
    <xf numFmtId="169" fontId="104" fillId="0" borderId="35" xfId="127" applyNumberFormat="1" applyFont="1" applyBorder="1" applyAlignment="1">
      <alignment horizontal="left" indent="3"/>
    </xf>
    <xf numFmtId="0" fontId="104" fillId="0" borderId="81" xfId="0" applyFont="1" applyBorder="1" applyAlignment="1">
      <alignment horizontal="left" vertical="center" indent="1"/>
    </xf>
    <xf numFmtId="0" fontId="104" fillId="0" borderId="82" xfId="0" applyFont="1" applyBorder="1" applyAlignment="1">
      <alignment horizontal="left" vertical="center" indent="1"/>
    </xf>
    <xf numFmtId="169" fontId="104" fillId="0" borderId="65" xfId="127" applyNumberFormat="1" applyFont="1" applyBorder="1" applyAlignment="1">
      <alignment horizontal="right" vertical="center"/>
    </xf>
    <xf numFmtId="169" fontId="103" fillId="2" borderId="65" xfId="127" applyNumberFormat="1" applyFont="1" applyFill="1" applyBorder="1" applyAlignment="1">
      <alignment horizontal="right" vertical="center" wrapText="1"/>
    </xf>
    <xf numFmtId="165" fontId="103" fillId="2" borderId="66" xfId="127" applyFont="1" applyFill="1" applyBorder="1" applyAlignment="1">
      <alignment horizontal="right" vertical="center" wrapText="1"/>
    </xf>
    <xf numFmtId="0" fontId="104" fillId="0" borderId="28" xfId="0" applyFont="1" applyBorder="1" applyAlignment="1">
      <alignment horizontal="left" indent="1"/>
    </xf>
    <xf numFmtId="0" fontId="104" fillId="0" borderId="29" xfId="0" applyFont="1" applyBorder="1" applyAlignment="1">
      <alignment horizontal="left" indent="1"/>
    </xf>
    <xf numFmtId="169" fontId="104" fillId="0" borderId="42" xfId="127" applyNumberFormat="1" applyFont="1" applyBorder="1" applyAlignment="1">
      <alignment horizontal="right" vertical="center"/>
    </xf>
    <xf numFmtId="169" fontId="103" fillId="2" borderId="42" xfId="127" applyNumberFormat="1" applyFont="1" applyFill="1" applyBorder="1" applyAlignment="1">
      <alignment horizontal="right" vertical="center" wrapText="1"/>
    </xf>
    <xf numFmtId="165" fontId="103" fillId="2" borderId="67" xfId="127" applyFont="1" applyFill="1" applyBorder="1" applyAlignment="1">
      <alignment horizontal="right" vertical="center" wrapText="1"/>
    </xf>
    <xf numFmtId="165" fontId="104" fillId="0" borderId="42" xfId="127" applyFont="1" applyBorder="1" applyAlignment="1">
      <alignment horizontal="right"/>
    </xf>
    <xf numFmtId="0" fontId="104" fillId="0" borderId="28" xfId="0" applyFont="1" applyBorder="1" applyAlignment="1">
      <alignment horizontal="left" indent="3"/>
    </xf>
    <xf numFmtId="0" fontId="104" fillId="0" borderId="29" xfId="0" applyFont="1" applyBorder="1" applyAlignment="1">
      <alignment horizontal="left" indent="3"/>
    </xf>
    <xf numFmtId="0" fontId="104" fillId="0" borderId="35" xfId="0" applyFont="1" applyBorder="1" applyAlignment="1">
      <alignment horizontal="left" indent="3"/>
    </xf>
    <xf numFmtId="169" fontId="104" fillId="0" borderId="68" xfId="127" applyNumberFormat="1" applyFont="1" applyBorder="1" applyAlignment="1">
      <alignment horizontal="right"/>
    </xf>
    <xf numFmtId="169" fontId="103" fillId="2" borderId="68" xfId="127" applyNumberFormat="1" applyFont="1" applyFill="1" applyBorder="1" applyAlignment="1">
      <alignment horizontal="right" vertical="center" wrapText="1"/>
    </xf>
    <xf numFmtId="165" fontId="103" fillId="2" borderId="74" xfId="127" applyFont="1" applyFill="1" applyBorder="1" applyAlignment="1">
      <alignment horizontal="right" vertical="center" wrapText="1"/>
    </xf>
    <xf numFmtId="169" fontId="104" fillId="2" borderId="70" xfId="127" applyNumberFormat="1" applyFont="1" applyFill="1" applyBorder="1" applyAlignment="1">
      <alignment horizontal="right"/>
    </xf>
    <xf numFmtId="165" fontId="103" fillId="2" borderId="71" xfId="127" applyFont="1" applyFill="1" applyBorder="1" applyAlignment="1">
      <alignment horizontal="right" vertical="center" wrapText="1"/>
    </xf>
    <xf numFmtId="0" fontId="104" fillId="0" borderId="80" xfId="0" applyFont="1" applyBorder="1" applyAlignment="1">
      <alignment horizontal="left" indent="3"/>
    </xf>
    <xf numFmtId="0" fontId="103" fillId="0" borderId="0" xfId="0" applyFont="1" applyFill="1" applyAlignment="1">
      <alignment wrapText="1"/>
    </xf>
    <xf numFmtId="0" fontId="102" fillId="53" borderId="64" xfId="0" applyFont="1" applyFill="1" applyBorder="1" applyAlignment="1">
      <alignment horizontal="center" vertical="center" wrapText="1"/>
    </xf>
    <xf numFmtId="0" fontId="102" fillId="53" borderId="83" xfId="0" applyFont="1" applyFill="1" applyBorder="1" applyAlignment="1">
      <alignment horizontal="center" vertical="center" wrapText="1"/>
    </xf>
    <xf numFmtId="169" fontId="102" fillId="53" borderId="84" xfId="127" applyNumberFormat="1" applyFont="1" applyFill="1" applyBorder="1" applyAlignment="1">
      <alignment horizontal="center" vertical="center" wrapText="1"/>
    </xf>
    <xf numFmtId="169" fontId="104" fillId="2" borderId="47" xfId="127" applyNumberFormat="1" applyFont="1" applyFill="1" applyBorder="1" applyAlignment="1" quotePrefix="1">
      <alignment horizontal="center" vertical="center"/>
    </xf>
    <xf numFmtId="0" fontId="28" fillId="0" borderId="0" xfId="93" applyFont="1">
      <alignment/>
      <protection/>
    </xf>
    <xf numFmtId="0" fontId="28" fillId="0" borderId="0" xfId="93" applyFont="1" applyAlignment="1">
      <alignment horizontal="center"/>
      <protection/>
    </xf>
    <xf numFmtId="0" fontId="28" fillId="0" borderId="0" xfId="93" applyFont="1" applyBorder="1">
      <alignment/>
      <protection/>
    </xf>
    <xf numFmtId="0" fontId="3" fillId="0" borderId="0" xfId="93" applyFont="1">
      <alignment/>
      <protection/>
    </xf>
    <xf numFmtId="0" fontId="60" fillId="0" borderId="0" xfId="93" applyFont="1" applyAlignment="1">
      <alignment horizontal="justify" vertical="center" wrapText="1"/>
      <protection/>
    </xf>
    <xf numFmtId="0" fontId="60" fillId="0" borderId="0" xfId="93" applyFont="1">
      <alignment/>
      <protection/>
    </xf>
    <xf numFmtId="0" fontId="60" fillId="0" borderId="0" xfId="93" applyFont="1" applyAlignment="1">
      <alignment horizontal="left" wrapText="1"/>
      <protection/>
    </xf>
    <xf numFmtId="0" fontId="28" fillId="0" borderId="0" xfId="93" applyFont="1" applyFill="1">
      <alignment/>
      <protection/>
    </xf>
    <xf numFmtId="0" fontId="28" fillId="0" borderId="0" xfId="93" applyFont="1" applyFill="1" applyBorder="1">
      <alignment/>
      <protection/>
    </xf>
    <xf numFmtId="0" fontId="66" fillId="0" borderId="0" xfId="93" applyFont="1">
      <alignment/>
      <protection/>
    </xf>
    <xf numFmtId="0" fontId="3" fillId="0" borderId="0" xfId="93" applyFont="1" applyAlignment="1">
      <alignment horizontal="left" wrapText="1"/>
      <protection/>
    </xf>
    <xf numFmtId="0" fontId="0" fillId="0" borderId="0" xfId="0" applyAlignment="1">
      <alignment/>
    </xf>
    <xf numFmtId="0" fontId="104" fillId="0" borderId="0" xfId="0" applyFont="1" applyAlignment="1">
      <alignment wrapText="1"/>
    </xf>
    <xf numFmtId="0" fontId="59" fillId="0" borderId="0" xfId="93" applyFont="1" applyAlignment="1">
      <alignment horizontal="center" vertical="center" wrapText="1"/>
      <protection/>
    </xf>
    <xf numFmtId="0" fontId="59" fillId="0" borderId="0" xfId="93" applyFont="1" applyAlignment="1">
      <alignment horizontal="justify" vertical="center" wrapText="1"/>
      <protection/>
    </xf>
    <xf numFmtId="0" fontId="59" fillId="0" borderId="0" xfId="93" applyFont="1" applyFill="1" applyAlignment="1">
      <alignment vertical="center"/>
      <protection/>
    </xf>
    <xf numFmtId="0" fontId="59" fillId="0" borderId="0" xfId="93" applyFont="1">
      <alignment/>
      <protection/>
    </xf>
    <xf numFmtId="0" fontId="104" fillId="0" borderId="0" xfId="0" applyFont="1" applyAlignment="1">
      <alignment/>
    </xf>
    <xf numFmtId="0" fontId="104" fillId="0" borderId="0" xfId="0" applyFont="1" applyFill="1" applyAlignment="1">
      <alignment/>
    </xf>
    <xf numFmtId="0" fontId="106" fillId="0" borderId="0" xfId="0" applyFont="1" applyAlignment="1">
      <alignment vertical="center"/>
    </xf>
    <xf numFmtId="0" fontId="28" fillId="0" borderId="0" xfId="93" applyFont="1" applyFill="1" applyAlignment="1">
      <alignment vertical="center" wrapText="1"/>
      <protection/>
    </xf>
    <xf numFmtId="0" fontId="0" fillId="0" borderId="0" xfId="0" applyFill="1" applyAlignment="1">
      <alignment/>
    </xf>
    <xf numFmtId="0" fontId="55" fillId="0" borderId="19" xfId="0" applyFont="1" applyFill="1" applyBorder="1" applyAlignment="1">
      <alignment horizontal="left" vertical="center" indent="1"/>
    </xf>
    <xf numFmtId="0" fontId="103" fillId="0" borderId="0" xfId="0" applyFont="1" applyBorder="1" applyAlignment="1">
      <alignment horizontal="left" vertical="center" indent="1"/>
    </xf>
    <xf numFmtId="0" fontId="104" fillId="0" borderId="0" xfId="0" applyFont="1" applyBorder="1" applyAlignment="1">
      <alignment/>
    </xf>
    <xf numFmtId="169" fontId="104" fillId="0" borderId="0" xfId="127" applyNumberFormat="1" applyFont="1" applyBorder="1" applyAlignment="1">
      <alignment/>
    </xf>
    <xf numFmtId="169" fontId="27" fillId="0" borderId="85" xfId="127" applyNumberFormat="1" applyFont="1" applyBorder="1" applyAlignment="1">
      <alignment horizontal="left"/>
    </xf>
    <xf numFmtId="169" fontId="27" fillId="0" borderId="85" xfId="127" applyNumberFormat="1" applyFont="1" applyBorder="1" applyAlignment="1">
      <alignment/>
    </xf>
    <xf numFmtId="169" fontId="105" fillId="0" borderId="0" xfId="127" applyNumberFormat="1" applyFont="1" applyAlignment="1">
      <alignment/>
    </xf>
    <xf numFmtId="169" fontId="27" fillId="0" borderId="85" xfId="127" applyNumberFormat="1" applyFont="1" applyBorder="1" applyAlignment="1">
      <alignment/>
    </xf>
    <xf numFmtId="169" fontId="103" fillId="0" borderId="0" xfId="127" applyNumberFormat="1" applyFont="1" applyBorder="1" applyAlignment="1">
      <alignment horizontal="right"/>
    </xf>
    <xf numFmtId="0" fontId="105" fillId="0" borderId="0" xfId="0" applyFont="1" applyBorder="1" applyAlignment="1">
      <alignment/>
    </xf>
    <xf numFmtId="169" fontId="103" fillId="2" borderId="59" xfId="127" applyNumberFormat="1" applyFont="1" applyFill="1" applyBorder="1" applyAlignment="1">
      <alignment horizontal="center" vertical="center"/>
    </xf>
    <xf numFmtId="169" fontId="104" fillId="0" borderId="66" xfId="127" applyNumberFormat="1" applyFont="1" applyBorder="1" applyAlignment="1">
      <alignment horizontal="center" vertical="center"/>
    </xf>
    <xf numFmtId="169" fontId="104" fillId="0" borderId="67" xfId="127" applyNumberFormat="1" applyFont="1" applyBorder="1" applyAlignment="1">
      <alignment horizontal="center" vertical="center"/>
    </xf>
    <xf numFmtId="0" fontId="104" fillId="0" borderId="74" xfId="0" applyFont="1" applyBorder="1" applyAlignment="1">
      <alignment horizontal="left" indent="3"/>
    </xf>
    <xf numFmtId="0" fontId="59" fillId="0" borderId="0" xfId="93" applyFont="1" applyAlignment="1">
      <alignment vertical="center"/>
      <protection/>
    </xf>
    <xf numFmtId="0" fontId="2" fillId="0" borderId="0" xfId="93" applyFont="1" applyFill="1" applyAlignment="1">
      <alignment vertical="center"/>
      <protection/>
    </xf>
    <xf numFmtId="0" fontId="35" fillId="0" borderId="86" xfId="95" applyFont="1" applyFill="1" applyBorder="1" applyAlignment="1">
      <alignment horizontal="center" vertical="center"/>
      <protection/>
    </xf>
    <xf numFmtId="0" fontId="35" fillId="0" borderId="87" xfId="95" applyFont="1" applyFill="1" applyBorder="1" applyAlignment="1">
      <alignment horizontal="center" vertical="center"/>
      <protection/>
    </xf>
    <xf numFmtId="0" fontId="55" fillId="0" borderId="88" xfId="0" applyFont="1" applyFill="1" applyBorder="1" applyAlignment="1">
      <alignment horizontal="left" vertical="center" indent="1"/>
    </xf>
    <xf numFmtId="0" fontId="35" fillId="0" borderId="0" xfId="93" applyFont="1" applyAlignment="1">
      <alignment horizontal="center"/>
      <protection/>
    </xf>
    <xf numFmtId="0" fontId="2" fillId="0" borderId="0" xfId="93" applyFont="1">
      <alignment/>
      <protection/>
    </xf>
    <xf numFmtId="0" fontId="29" fillId="52" borderId="89" xfId="84" applyFont="1" applyFill="1" applyBorder="1" applyAlignment="1" applyProtection="1">
      <alignment horizontal="center" vertical="center" wrapText="1"/>
      <protection/>
    </xf>
    <xf numFmtId="0" fontId="29" fillId="52" borderId="90" xfId="84" applyFont="1" applyFill="1" applyBorder="1" applyAlignment="1" applyProtection="1">
      <alignment horizontal="center" vertical="center" wrapText="1"/>
      <protection/>
    </xf>
    <xf numFmtId="0" fontId="2" fillId="0" borderId="0" xfId="93" applyFont="1" applyBorder="1" applyAlignment="1">
      <alignment horizontal="center"/>
      <protection/>
    </xf>
    <xf numFmtId="0" fontId="2" fillId="0" borderId="0" xfId="93" applyFont="1" applyAlignment="1">
      <alignment horizontal="center"/>
      <protection/>
    </xf>
    <xf numFmtId="0" fontId="2" fillId="0" borderId="0" xfId="93" applyFont="1" applyAlignment="1">
      <alignment horizontal="center" vertical="center"/>
      <protection/>
    </xf>
    <xf numFmtId="0" fontId="55" fillId="0" borderId="88" xfId="95" applyFont="1" applyBorder="1" applyAlignment="1">
      <alignment horizontal="center" vertical="center"/>
      <protection/>
    </xf>
    <xf numFmtId="0" fontId="29" fillId="52" borderId="67" xfId="84" applyFont="1" applyFill="1" applyBorder="1" applyAlignment="1" applyProtection="1">
      <alignment horizontal="center" vertical="center" wrapText="1"/>
      <protection/>
    </xf>
    <xf numFmtId="0" fontId="35" fillId="0" borderId="72" xfId="95" applyFont="1" applyFill="1" applyBorder="1" applyAlignment="1">
      <alignment horizontal="center" vertical="center"/>
      <protection/>
    </xf>
    <xf numFmtId="0" fontId="35" fillId="0" borderId="91" xfId="95" applyFont="1" applyFill="1" applyBorder="1" applyAlignment="1">
      <alignment horizontal="center" vertical="center"/>
      <protection/>
    </xf>
    <xf numFmtId="0" fontId="35" fillId="0" borderId="92" xfId="95" applyFont="1" applyFill="1" applyBorder="1" applyAlignment="1">
      <alignment horizontal="center" vertical="center"/>
      <protection/>
    </xf>
    <xf numFmtId="0" fontId="29" fillId="0" borderId="93" xfId="84" applyFont="1" applyBorder="1" applyAlignment="1" applyProtection="1">
      <alignment horizontal="center" vertical="center" wrapText="1"/>
      <protection/>
    </xf>
    <xf numFmtId="0" fontId="29" fillId="0" borderId="89" xfId="84" applyFont="1" applyBorder="1" applyAlignment="1" applyProtection="1">
      <alignment horizontal="center" vertical="center" wrapText="1"/>
      <protection/>
    </xf>
    <xf numFmtId="0" fontId="29" fillId="0" borderId="94" xfId="84" applyFont="1" applyBorder="1" applyAlignment="1" applyProtection="1">
      <alignment horizontal="center" vertical="center" wrapText="1"/>
      <protection/>
    </xf>
    <xf numFmtId="0" fontId="107" fillId="52" borderId="0" xfId="95" applyFont="1" applyFill="1">
      <alignment/>
      <protection/>
    </xf>
    <xf numFmtId="0" fontId="107" fillId="52" borderId="0" xfId="95" applyFont="1" applyFill="1" applyAlignment="1">
      <alignment vertical="center"/>
      <protection/>
    </xf>
    <xf numFmtId="0" fontId="108" fillId="52" borderId="0" xfId="95" applyFont="1" applyFill="1" applyBorder="1" applyAlignment="1">
      <alignment vertical="center"/>
      <protection/>
    </xf>
    <xf numFmtId="0" fontId="109" fillId="0" borderId="0" xfId="95" applyFont="1" applyFill="1" applyBorder="1" applyAlignment="1">
      <alignment horizontal="center" vertical="center"/>
      <protection/>
    </xf>
    <xf numFmtId="0" fontId="109" fillId="0" borderId="0" xfId="95" applyFont="1" applyFill="1" applyBorder="1" applyAlignment="1">
      <alignment/>
      <protection/>
    </xf>
    <xf numFmtId="0" fontId="60" fillId="0" borderId="0" xfId="95" applyFont="1" applyFill="1" applyBorder="1" applyAlignment="1">
      <alignment/>
      <protection/>
    </xf>
    <xf numFmtId="0" fontId="28" fillId="0" borderId="0" xfId="95" applyFont="1" applyFill="1" applyBorder="1" applyAlignment="1">
      <alignment/>
      <protection/>
    </xf>
    <xf numFmtId="0" fontId="110" fillId="0" borderId="0" xfId="95" applyFont="1" applyFill="1" applyBorder="1" applyAlignment="1">
      <alignment/>
      <protection/>
    </xf>
    <xf numFmtId="0" fontId="28" fillId="0" borderId="0" xfId="95" applyFont="1" applyFill="1" applyBorder="1" applyAlignment="1">
      <alignment horizontal="left"/>
      <protection/>
    </xf>
    <xf numFmtId="0" fontId="110" fillId="0" borderId="0" xfId="95" applyFont="1" applyFill="1" applyBorder="1" applyAlignment="1">
      <alignment vertical="center"/>
      <protection/>
    </xf>
    <xf numFmtId="0" fontId="28" fillId="0" borderId="0" xfId="95" applyFont="1" applyFill="1" applyBorder="1" applyAlignment="1">
      <alignment vertical="center"/>
      <protection/>
    </xf>
    <xf numFmtId="0" fontId="28" fillId="0" borderId="0" xfId="95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3" fontId="28" fillId="0" borderId="0" xfId="95" applyNumberFormat="1" applyFont="1" applyFill="1" applyBorder="1" applyAlignment="1">
      <alignment/>
      <protection/>
    </xf>
    <xf numFmtId="0" fontId="107" fillId="0" borderId="0" xfId="95" applyFont="1" applyFill="1" applyAlignment="1">
      <alignment vertical="center"/>
      <protection/>
    </xf>
    <xf numFmtId="0" fontId="0" fillId="0" borderId="0" xfId="0" applyFont="1" applyFill="1" applyAlignment="1">
      <alignment/>
    </xf>
    <xf numFmtId="0" fontId="59" fillId="0" borderId="0" xfId="95" applyFont="1" applyFill="1" applyAlignment="1">
      <alignment/>
      <protection/>
    </xf>
    <xf numFmtId="0" fontId="107" fillId="0" borderId="0" xfId="95" applyFont="1" applyFill="1" applyAlignment="1">
      <alignment/>
      <protection/>
    </xf>
    <xf numFmtId="0" fontId="55" fillId="0" borderId="0" xfId="0" applyFont="1" applyFill="1" applyAlignment="1">
      <alignment vertical="center"/>
    </xf>
    <xf numFmtId="0" fontId="111" fillId="52" borderId="0" xfId="95" applyFont="1" applyFill="1" applyAlignment="1">
      <alignment/>
      <protection/>
    </xf>
    <xf numFmtId="0" fontId="112" fillId="52" borderId="0" xfId="95" applyFont="1" applyFill="1" applyAlignment="1">
      <alignment/>
      <protection/>
    </xf>
    <xf numFmtId="0" fontId="5" fillId="0" borderId="0" xfId="93" applyFont="1" applyFill="1" applyAlignment="1">
      <alignment horizontal="left" vertical="center" wrapText="1"/>
      <protection/>
    </xf>
    <xf numFmtId="0" fontId="104" fillId="0" borderId="0" xfId="0" applyFont="1" applyAlignment="1">
      <alignment vertical="center"/>
    </xf>
    <xf numFmtId="0" fontId="104" fillId="0" borderId="0" xfId="0" applyFont="1" applyFill="1" applyAlignment="1">
      <alignment vertical="center"/>
    </xf>
    <xf numFmtId="0" fontId="103" fillId="2" borderId="95" xfId="0" applyFont="1" applyFill="1" applyBorder="1" applyAlignment="1">
      <alignment horizontal="center" vertical="center"/>
    </xf>
    <xf numFmtId="0" fontId="103" fillId="2" borderId="95" xfId="0" applyFont="1" applyFill="1" applyBorder="1" applyAlignment="1">
      <alignment horizontal="center" vertical="center" wrapText="1"/>
    </xf>
    <xf numFmtId="0" fontId="59" fillId="52" borderId="95" xfId="0" applyFont="1" applyFill="1" applyBorder="1" applyAlignment="1">
      <alignment vertical="center" wrapText="1"/>
    </xf>
    <xf numFmtId="0" fontId="104" fillId="52" borderId="95" xfId="0" applyFont="1" applyFill="1" applyBorder="1" applyAlignment="1">
      <alignment horizontal="center" vertical="center" wrapText="1"/>
    </xf>
    <xf numFmtId="0" fontId="104" fillId="0" borderId="95" xfId="0" applyFont="1" applyFill="1" applyBorder="1" applyAlignment="1">
      <alignment vertical="center" wrapText="1"/>
    </xf>
    <xf numFmtId="0" fontId="59" fillId="0" borderId="95" xfId="0" applyFont="1" applyFill="1" applyBorder="1" applyAlignment="1">
      <alignment vertical="center" wrapText="1"/>
    </xf>
    <xf numFmtId="0" fontId="103" fillId="52" borderId="0" xfId="0" applyFont="1" applyFill="1" applyBorder="1" applyAlignment="1">
      <alignment vertical="center" wrapText="1"/>
    </xf>
    <xf numFmtId="0" fontId="104" fillId="52" borderId="0" xfId="0" applyFont="1" applyFill="1" applyBorder="1" applyAlignment="1">
      <alignment vertical="center" wrapText="1"/>
    </xf>
    <xf numFmtId="0" fontId="104" fillId="52" borderId="0" xfId="0" applyFont="1" applyFill="1" applyBorder="1" applyAlignment="1">
      <alignment horizontal="center" vertical="center" wrapText="1"/>
    </xf>
    <xf numFmtId="0" fontId="103" fillId="0" borderId="0" xfId="0" applyFont="1" applyAlignment="1">
      <alignment/>
    </xf>
    <xf numFmtId="0" fontId="104" fillId="52" borderId="0" xfId="0" applyFont="1" applyFill="1" applyAlignment="1">
      <alignment vertical="center"/>
    </xf>
    <xf numFmtId="0" fontId="104" fillId="0" borderId="0" xfId="0" applyFont="1" applyAlignment="1">
      <alignment vertical="center" wrapText="1"/>
    </xf>
    <xf numFmtId="0" fontId="57" fillId="0" borderId="0" xfId="93" applyFont="1" applyFill="1" applyAlignment="1">
      <alignment horizontal="left"/>
      <protection/>
    </xf>
    <xf numFmtId="0" fontId="104" fillId="0" borderId="0" xfId="0" applyFont="1" applyFill="1" applyAlignment="1" quotePrefix="1">
      <alignment horizontal="left" indent="2"/>
    </xf>
    <xf numFmtId="0" fontId="113" fillId="0" borderId="0" xfId="0" applyFont="1" applyAlignment="1">
      <alignment horizontal="center" wrapText="1"/>
    </xf>
    <xf numFmtId="0" fontId="114" fillId="0" borderId="0" xfId="0" applyFont="1" applyAlignment="1">
      <alignment vertical="center"/>
    </xf>
    <xf numFmtId="0" fontId="115" fillId="0" borderId="0" xfId="93" applyFont="1" applyFill="1" applyAlignment="1">
      <alignment vertical="center"/>
      <protection/>
    </xf>
    <xf numFmtId="0" fontId="115" fillId="0" borderId="0" xfId="93" applyFont="1" applyAlignment="1">
      <alignment vertical="center"/>
      <protection/>
    </xf>
    <xf numFmtId="0" fontId="33" fillId="0" borderId="96" xfId="95" applyFont="1" applyFill="1" applyBorder="1" applyAlignment="1">
      <alignment horizontal="center" vertical="center" wrapText="1"/>
      <protection/>
    </xf>
    <xf numFmtId="0" fontId="33" fillId="0" borderId="97" xfId="95" applyFont="1" applyFill="1" applyBorder="1" applyAlignment="1">
      <alignment horizontal="center" vertical="center" wrapText="1"/>
      <protection/>
    </xf>
    <xf numFmtId="0" fontId="33" fillId="0" borderId="98" xfId="95" applyFont="1" applyFill="1" applyBorder="1" applyAlignment="1">
      <alignment horizontal="center" vertical="center" wrapText="1"/>
      <protection/>
    </xf>
    <xf numFmtId="0" fontId="33" fillId="0" borderId="0" xfId="95" applyFont="1" applyFill="1" applyBorder="1" applyAlignment="1">
      <alignment horizontal="center" vertical="center" wrapText="1"/>
      <protection/>
    </xf>
    <xf numFmtId="0" fontId="54" fillId="0" borderId="99" xfId="93" applyFont="1" applyFill="1" applyBorder="1" applyAlignment="1">
      <alignment horizontal="left" vertical="center" wrapText="1"/>
      <protection/>
    </xf>
    <xf numFmtId="0" fontId="54" fillId="0" borderId="100" xfId="93" applyFont="1" applyFill="1" applyBorder="1" applyAlignment="1">
      <alignment horizontal="center" vertical="center" wrapText="1"/>
      <protection/>
    </xf>
    <xf numFmtId="0" fontId="116" fillId="0" borderId="101" xfId="93" applyFont="1" applyFill="1" applyBorder="1" applyAlignment="1">
      <alignment horizontal="center" vertical="center" wrapText="1"/>
      <protection/>
    </xf>
    <xf numFmtId="0" fontId="54" fillId="0" borderId="102" xfId="93" applyFont="1" applyFill="1" applyBorder="1" applyAlignment="1">
      <alignment horizontal="center" vertical="center" wrapText="1"/>
      <protection/>
    </xf>
    <xf numFmtId="0" fontId="116" fillId="0" borderId="89" xfId="93" applyFont="1" applyFill="1" applyBorder="1" applyAlignment="1">
      <alignment horizontal="center" vertical="center" wrapText="1"/>
      <protection/>
    </xf>
    <xf numFmtId="0" fontId="54" fillId="0" borderId="54" xfId="93" applyFont="1" applyFill="1" applyBorder="1" applyAlignment="1">
      <alignment horizontal="center" vertical="center" wrapText="1"/>
      <protection/>
    </xf>
    <xf numFmtId="0" fontId="75" fillId="0" borderId="0" xfId="93" applyFont="1" applyAlignment="1">
      <alignment horizontal="center" vertical="center" wrapText="1"/>
      <protection/>
    </xf>
    <xf numFmtId="0" fontId="76" fillId="0" borderId="0" xfId="93" applyFont="1" applyAlignment="1">
      <alignment horizontal="justify" vertical="center" wrapText="1"/>
      <protection/>
    </xf>
    <xf numFmtId="0" fontId="76" fillId="0" borderId="0" xfId="93" applyFont="1" applyAlignment="1">
      <alignment horizontal="center" vertical="center" wrapText="1"/>
      <protection/>
    </xf>
    <xf numFmtId="0" fontId="76" fillId="52" borderId="0" xfId="93" applyFont="1" applyFill="1" applyAlignment="1">
      <alignment horizontal="center" vertical="center" wrapText="1"/>
      <protection/>
    </xf>
    <xf numFmtId="0" fontId="54" fillId="0" borderId="82" xfId="93" applyFont="1" applyFill="1" applyBorder="1" applyAlignment="1">
      <alignment horizontal="left" vertical="center" wrapText="1"/>
      <protection/>
    </xf>
    <xf numFmtId="0" fontId="54" fillId="0" borderId="65" xfId="93" applyFont="1" applyFill="1" applyBorder="1" applyAlignment="1">
      <alignment horizontal="center" vertical="center" wrapText="1"/>
      <protection/>
    </xf>
    <xf numFmtId="0" fontId="54" fillId="0" borderId="53" xfId="93" applyFont="1" applyFill="1" applyBorder="1" applyAlignment="1">
      <alignment horizontal="left" vertical="center" wrapText="1"/>
      <protection/>
    </xf>
    <xf numFmtId="0" fontId="54" fillId="0" borderId="103" xfId="93" applyFont="1" applyFill="1" applyBorder="1" applyAlignment="1">
      <alignment horizontal="left" vertical="center" wrapText="1"/>
      <protection/>
    </xf>
    <xf numFmtId="0" fontId="54" fillId="0" borderId="104" xfId="93" applyFont="1" applyFill="1" applyBorder="1" applyAlignment="1">
      <alignment horizontal="center" vertical="center" wrapText="1"/>
      <protection/>
    </xf>
    <xf numFmtId="0" fontId="116" fillId="0" borderId="90" xfId="93" applyFont="1" applyFill="1" applyBorder="1" applyAlignment="1">
      <alignment horizontal="center" vertical="center" wrapText="1"/>
      <protection/>
    </xf>
    <xf numFmtId="0" fontId="33" fillId="0" borderId="105" xfId="93" applyFont="1" applyFill="1" applyBorder="1" applyAlignment="1">
      <alignment horizontal="center" vertical="center" wrapText="1"/>
      <protection/>
    </xf>
    <xf numFmtId="0" fontId="54" fillId="0" borderId="0" xfId="93" applyFont="1" applyFill="1" applyBorder="1" applyAlignment="1">
      <alignment horizontal="left" vertical="center" wrapText="1"/>
      <protection/>
    </xf>
    <xf numFmtId="0" fontId="54" fillId="0" borderId="0" xfId="93" applyFont="1" applyFill="1" applyBorder="1" applyAlignment="1">
      <alignment horizontal="center" vertical="center" wrapText="1"/>
      <protection/>
    </xf>
    <xf numFmtId="0" fontId="33" fillId="0" borderId="62" xfId="93" applyFont="1" applyFill="1" applyBorder="1" applyAlignment="1">
      <alignment vertical="center" wrapText="1"/>
      <protection/>
    </xf>
    <xf numFmtId="0" fontId="54" fillId="0" borderId="0" xfId="93" applyFont="1" applyFill="1" applyBorder="1" applyAlignment="1">
      <alignment horizontal="justify" vertical="center" wrapText="1"/>
      <protection/>
    </xf>
    <xf numFmtId="0" fontId="54" fillId="0" borderId="79" xfId="93" applyFont="1" applyFill="1" applyBorder="1" applyAlignment="1">
      <alignment horizontal="left" vertical="center" wrapText="1"/>
      <protection/>
    </xf>
    <xf numFmtId="0" fontId="54" fillId="0" borderId="19" xfId="93" applyFont="1" applyFill="1" applyBorder="1" applyAlignment="1">
      <alignment horizontal="left" vertical="center" wrapText="1"/>
      <protection/>
    </xf>
    <xf numFmtId="0" fontId="33" fillId="0" borderId="0" xfId="93" applyFont="1" applyBorder="1" applyAlignment="1">
      <alignment horizontal="center" vertical="center" wrapText="1"/>
      <protection/>
    </xf>
    <xf numFmtId="16" fontId="117" fillId="52" borderId="0" xfId="93" applyNumberFormat="1" applyFont="1" applyFill="1" applyBorder="1" applyAlignment="1">
      <alignment horizontal="center" vertical="center" wrapText="1"/>
      <protection/>
    </xf>
    <xf numFmtId="0" fontId="116" fillId="52" borderId="0" xfId="93" applyFont="1" applyFill="1" applyBorder="1" applyAlignment="1">
      <alignment horizontal="center" vertical="center" wrapText="1"/>
      <protection/>
    </xf>
    <xf numFmtId="0" fontId="33" fillId="0" borderId="106" xfId="93" applyFont="1" applyBorder="1" applyAlignment="1">
      <alignment horizontal="center" vertical="center" wrapText="1"/>
      <protection/>
    </xf>
    <xf numFmtId="0" fontId="54" fillId="0" borderId="73" xfId="93" applyFont="1" applyFill="1" applyBorder="1" applyAlignment="1">
      <alignment horizontal="left" vertical="center" wrapText="1"/>
      <protection/>
    </xf>
    <xf numFmtId="0" fontId="54" fillId="0" borderId="70" xfId="93" applyFont="1" applyFill="1" applyBorder="1" applyAlignment="1">
      <alignment horizontal="center" vertical="center" wrapText="1"/>
      <protection/>
    </xf>
    <xf numFmtId="16" fontId="54" fillId="0" borderId="70" xfId="93" applyNumberFormat="1" applyFont="1" applyFill="1" applyBorder="1" applyAlignment="1">
      <alignment horizontal="center" vertical="center" wrapText="1"/>
      <protection/>
    </xf>
    <xf numFmtId="0" fontId="116" fillId="0" borderId="71" xfId="93" applyFont="1" applyFill="1" applyBorder="1" applyAlignment="1">
      <alignment horizontal="center" vertical="center" wrapText="1"/>
      <protection/>
    </xf>
    <xf numFmtId="0" fontId="54" fillId="0" borderId="0" xfId="93" applyFont="1" applyAlignment="1">
      <alignment horizontal="center" vertical="center" wrapText="1"/>
      <protection/>
    </xf>
    <xf numFmtId="0" fontId="54" fillId="0" borderId="0" xfId="93" applyFont="1" applyAlignment="1">
      <alignment horizontal="justify" vertical="center" wrapText="1"/>
      <protection/>
    </xf>
    <xf numFmtId="0" fontId="116" fillId="0" borderId="0" xfId="0" applyFont="1" applyAlignment="1">
      <alignment/>
    </xf>
    <xf numFmtId="0" fontId="33" fillId="0" borderId="106" xfId="93" applyFont="1" applyFill="1" applyBorder="1" applyAlignment="1">
      <alignment horizontal="center" vertical="center" wrapText="1"/>
      <protection/>
    </xf>
    <xf numFmtId="0" fontId="54" fillId="0" borderId="71" xfId="93" applyFont="1" applyFill="1" applyBorder="1" applyAlignment="1">
      <alignment horizontal="center" vertical="center" wrapText="1"/>
      <protection/>
    </xf>
    <xf numFmtId="0" fontId="54" fillId="0" borderId="102" xfId="93" applyFont="1" applyFill="1" applyBorder="1" applyAlignment="1">
      <alignment horizontal="center" vertical="center" wrapText="1"/>
      <protection/>
    </xf>
    <xf numFmtId="0" fontId="54" fillId="0" borderId="93" xfId="93" applyFont="1" applyFill="1" applyBorder="1" applyAlignment="1" quotePrefix="1">
      <alignment horizontal="center" vertical="center" wrapText="1"/>
      <protection/>
    </xf>
    <xf numFmtId="0" fontId="112" fillId="52" borderId="0" xfId="95" applyFont="1" applyFill="1" applyAlignment="1">
      <alignment horizontal="center"/>
      <protection/>
    </xf>
    <xf numFmtId="0" fontId="54" fillId="0" borderId="93" xfId="93" applyFont="1" applyFill="1" applyBorder="1" applyAlignment="1">
      <alignment horizontal="center" vertical="center" wrapText="1"/>
      <protection/>
    </xf>
    <xf numFmtId="0" fontId="33" fillId="0" borderId="0" xfId="93" applyFont="1" applyFill="1" applyAlignment="1">
      <alignment horizontal="center"/>
      <protection/>
    </xf>
    <xf numFmtId="0" fontId="54" fillId="0" borderId="0" xfId="93" applyFont="1" applyFill="1">
      <alignment/>
      <protection/>
    </xf>
    <xf numFmtId="0" fontId="54" fillId="0" borderId="0" xfId="93" applyFont="1" applyAlignment="1">
      <alignment vertical="center"/>
      <protection/>
    </xf>
    <xf numFmtId="0" fontId="33" fillId="0" borderId="47" xfId="95" applyFont="1" applyFill="1" applyBorder="1" applyAlignment="1">
      <alignment horizontal="center" vertical="center" wrapText="1"/>
      <protection/>
    </xf>
    <xf numFmtId="0" fontId="54" fillId="0" borderId="101" xfId="93" applyFont="1" applyFill="1" applyBorder="1" applyAlignment="1">
      <alignment horizontal="center" vertical="center" wrapText="1"/>
      <protection/>
    </xf>
    <xf numFmtId="0" fontId="117" fillId="0" borderId="0" xfId="93" applyFont="1" applyAlignment="1">
      <alignment vertical="center"/>
      <protection/>
    </xf>
    <xf numFmtId="0" fontId="54" fillId="0" borderId="107" xfId="93" applyFont="1" applyFill="1" applyBorder="1" applyAlignment="1">
      <alignment horizontal="left" vertical="center" wrapText="1"/>
      <protection/>
    </xf>
    <xf numFmtId="0" fontId="54" fillId="0" borderId="89" xfId="93" applyFont="1" applyFill="1" applyBorder="1" applyAlignment="1">
      <alignment horizontal="center" vertical="center" wrapText="1"/>
      <protection/>
    </xf>
    <xf numFmtId="0" fontId="54" fillId="0" borderId="108" xfId="93" applyFont="1" applyFill="1" applyBorder="1" applyAlignment="1">
      <alignment vertical="center" wrapText="1"/>
      <protection/>
    </xf>
    <xf numFmtId="0" fontId="117" fillId="0" borderId="0" xfId="93" applyFont="1" applyFill="1" applyAlignment="1">
      <alignment vertical="center"/>
      <protection/>
    </xf>
    <xf numFmtId="0" fontId="54" fillId="0" borderId="55" xfId="93" applyFont="1" applyFill="1" applyBorder="1" applyAlignment="1">
      <alignment horizontal="center" vertical="center" wrapText="1"/>
      <protection/>
    </xf>
    <xf numFmtId="0" fontId="54" fillId="0" borderId="109" xfId="93" applyFont="1" applyFill="1" applyBorder="1" applyAlignment="1">
      <alignment horizontal="center" vertical="center" wrapText="1"/>
      <protection/>
    </xf>
    <xf numFmtId="0" fontId="54" fillId="0" borderId="0" xfId="93" applyFont="1" applyFill="1" applyAlignment="1">
      <alignment vertical="center"/>
      <protection/>
    </xf>
    <xf numFmtId="0" fontId="54" fillId="0" borderId="0" xfId="93" applyFont="1" applyFill="1" applyAlignment="1">
      <alignment horizontal="center" vertical="center" wrapText="1"/>
      <protection/>
    </xf>
    <xf numFmtId="0" fontId="116" fillId="0" borderId="0" xfId="0" applyFont="1" applyFill="1" applyAlignment="1">
      <alignment/>
    </xf>
    <xf numFmtId="0" fontId="33" fillId="52" borderId="0" xfId="93" applyFont="1" applyFill="1" applyBorder="1" applyAlignment="1">
      <alignment horizontal="center" vertical="center" wrapText="1"/>
      <protection/>
    </xf>
    <xf numFmtId="0" fontId="54" fillId="0" borderId="0" xfId="93" applyFont="1" applyFill="1" applyAlignment="1">
      <alignment horizontal="left" vertical="center" wrapText="1"/>
      <protection/>
    </xf>
    <xf numFmtId="0" fontId="33" fillId="0" borderId="0" xfId="93" applyFont="1" applyAlignment="1">
      <alignment horizontal="center"/>
      <protection/>
    </xf>
    <xf numFmtId="0" fontId="54" fillId="0" borderId="0" xfId="93" applyFont="1" applyBorder="1">
      <alignment/>
      <protection/>
    </xf>
    <xf numFmtId="0" fontId="33" fillId="0" borderId="110" xfId="95" applyFont="1" applyFill="1" applyBorder="1" applyAlignment="1">
      <alignment horizontal="center" vertical="center" wrapText="1"/>
      <protection/>
    </xf>
    <xf numFmtId="0" fontId="33" fillId="0" borderId="111" xfId="95" applyFont="1" applyFill="1" applyBorder="1" applyAlignment="1">
      <alignment horizontal="center" vertical="center" wrapText="1"/>
      <protection/>
    </xf>
    <xf numFmtId="0" fontId="33" fillId="0" borderId="112" xfId="95" applyFont="1" applyFill="1" applyBorder="1" applyAlignment="1">
      <alignment horizontal="center" vertical="center" wrapText="1"/>
      <protection/>
    </xf>
    <xf numFmtId="0" fontId="76" fillId="0" borderId="0" xfId="93" applyFont="1" applyFill="1" applyAlignment="1">
      <alignment horizontal="justify" vertical="center" wrapText="1"/>
      <protection/>
    </xf>
    <xf numFmtId="0" fontId="76" fillId="0" borderId="0" xfId="93" applyFont="1" applyFill="1" applyAlignment="1">
      <alignment horizontal="center" vertical="center" wrapText="1"/>
      <protection/>
    </xf>
    <xf numFmtId="0" fontId="76" fillId="0" borderId="26" xfId="93" applyFont="1" applyFill="1" applyBorder="1" applyAlignment="1">
      <alignment horizontal="center" vertical="center" wrapText="1"/>
      <protection/>
    </xf>
    <xf numFmtId="0" fontId="54" fillId="0" borderId="0" xfId="93" applyFont="1" applyFill="1" applyAlignment="1">
      <alignment horizontal="justify" vertical="center" wrapText="1"/>
      <protection/>
    </xf>
    <xf numFmtId="0" fontId="54" fillId="0" borderId="62" xfId="93" applyFont="1" applyFill="1" applyBorder="1" applyAlignment="1">
      <alignment horizontal="center" vertical="center" wrapText="1"/>
      <protection/>
    </xf>
    <xf numFmtId="0" fontId="54" fillId="0" borderId="66" xfId="93" applyFont="1" applyFill="1" applyBorder="1" applyAlignment="1">
      <alignment horizontal="center" vertical="center" wrapText="1"/>
      <protection/>
    </xf>
    <xf numFmtId="0" fontId="54" fillId="0" borderId="54" xfId="93" applyFont="1" applyFill="1" applyBorder="1" applyAlignment="1">
      <alignment horizontal="left" vertical="center" wrapText="1"/>
      <protection/>
    </xf>
    <xf numFmtId="0" fontId="54" fillId="0" borderId="80" xfId="93" applyFont="1" applyFill="1" applyBorder="1" applyAlignment="1">
      <alignment horizontal="left" vertical="center" wrapText="1"/>
      <protection/>
    </xf>
    <xf numFmtId="0" fontId="54" fillId="0" borderId="68" xfId="93" applyFont="1" applyFill="1" applyBorder="1" applyAlignment="1">
      <alignment horizontal="center" vertical="center" wrapText="1"/>
      <protection/>
    </xf>
    <xf numFmtId="0" fontId="54" fillId="0" borderId="74" xfId="93" applyFont="1" applyFill="1" applyBorder="1" applyAlignment="1">
      <alignment horizontal="center" vertical="center" wrapText="1"/>
      <protection/>
    </xf>
    <xf numFmtId="0" fontId="33" fillId="0" borderId="0" xfId="93" applyFont="1" applyFill="1" applyBorder="1" applyAlignment="1">
      <alignment horizontal="center" vertical="center" wrapText="1"/>
      <protection/>
    </xf>
    <xf numFmtId="16" fontId="54" fillId="0" borderId="0" xfId="93" applyNumberFormat="1" applyFont="1" applyFill="1" applyBorder="1" applyAlignment="1">
      <alignment horizontal="center" vertical="center" wrapText="1"/>
      <protection/>
    </xf>
    <xf numFmtId="0" fontId="54" fillId="0" borderId="113" xfId="93" applyFont="1" applyFill="1" applyBorder="1" applyAlignment="1">
      <alignment horizontal="left" vertical="center" wrapText="1"/>
      <protection/>
    </xf>
    <xf numFmtId="16" fontId="54" fillId="0" borderId="100" xfId="93" applyNumberFormat="1" applyFont="1" applyFill="1" applyBorder="1" applyAlignment="1">
      <alignment horizontal="center" vertical="center" wrapText="1"/>
      <protection/>
    </xf>
    <xf numFmtId="16" fontId="54" fillId="0" borderId="101" xfId="93" applyNumberFormat="1" applyFont="1" applyFill="1" applyBorder="1" applyAlignment="1">
      <alignment horizontal="center" vertical="center" wrapText="1"/>
      <protection/>
    </xf>
    <xf numFmtId="0" fontId="54" fillId="0" borderId="114" xfId="93" applyFont="1" applyBorder="1" applyAlignment="1">
      <alignment horizontal="left" vertical="center" wrapText="1"/>
      <protection/>
    </xf>
    <xf numFmtId="0" fontId="116" fillId="0" borderId="104" xfId="0" applyFont="1" applyBorder="1" applyAlignment="1">
      <alignment horizontal="center" vertical="center" wrapText="1"/>
    </xf>
    <xf numFmtId="0" fontId="54" fillId="0" borderId="90" xfId="93" applyFont="1" applyFill="1" applyBorder="1" applyAlignment="1">
      <alignment horizontal="center" vertical="center" wrapText="1"/>
      <protection/>
    </xf>
    <xf numFmtId="0" fontId="33" fillId="0" borderId="0" xfId="93" applyFont="1" applyFill="1" applyBorder="1" applyAlignment="1">
      <alignment vertical="center" wrapText="1"/>
      <protection/>
    </xf>
    <xf numFmtId="0" fontId="32" fillId="0" borderId="0" xfId="93" applyFont="1" applyFill="1">
      <alignment/>
      <protection/>
    </xf>
    <xf numFmtId="0" fontId="33" fillId="0" borderId="0" xfId="93" applyFont="1" applyFill="1">
      <alignment/>
      <protection/>
    </xf>
    <xf numFmtId="0" fontId="54" fillId="0" borderId="100" xfId="93" applyFont="1" applyFill="1" applyBorder="1" applyAlignment="1">
      <alignment horizontal="left" vertical="center" wrapText="1"/>
      <protection/>
    </xf>
    <xf numFmtId="16" fontId="54" fillId="0" borderId="54" xfId="93" applyNumberFormat="1" applyFont="1" applyFill="1" applyBorder="1" applyAlignment="1">
      <alignment horizontal="center" vertical="center" wrapText="1"/>
      <protection/>
    </xf>
    <xf numFmtId="0" fontId="33" fillId="52" borderId="112" xfId="95" applyFont="1" applyFill="1" applyBorder="1" applyAlignment="1">
      <alignment horizontal="center" vertical="center" wrapText="1"/>
      <protection/>
    </xf>
    <xf numFmtId="0" fontId="33" fillId="0" borderId="0" xfId="93" applyFont="1" applyAlignment="1">
      <alignment horizontal="center" vertical="center" wrapText="1"/>
      <protection/>
    </xf>
    <xf numFmtId="49" fontId="33" fillId="52" borderId="0" xfId="93" applyNumberFormat="1" applyFont="1" applyFill="1" applyBorder="1" applyAlignment="1">
      <alignment horizontal="center" vertical="center" wrapText="1"/>
      <protection/>
    </xf>
    <xf numFmtId="0" fontId="54" fillId="0" borderId="0" xfId="93" applyFont="1" applyAlignment="1">
      <alignment vertical="center" wrapText="1"/>
      <protection/>
    </xf>
    <xf numFmtId="49" fontId="54" fillId="0" borderId="54" xfId="93" applyNumberFormat="1" applyFont="1" applyFill="1" applyBorder="1" applyAlignment="1">
      <alignment horizontal="center" vertical="center" wrapText="1"/>
      <protection/>
    </xf>
    <xf numFmtId="0" fontId="54" fillId="0" borderId="0" xfId="93" applyFont="1" applyBorder="1" applyAlignment="1">
      <alignment horizontal="center" vertical="center" wrapText="1"/>
      <protection/>
    </xf>
    <xf numFmtId="0" fontId="54" fillId="0" borderId="0" xfId="93" applyFont="1" applyBorder="1" applyAlignment="1">
      <alignment vertical="center" wrapText="1"/>
      <protection/>
    </xf>
    <xf numFmtId="49" fontId="54" fillId="52" borderId="0" xfId="93" applyNumberFormat="1" applyFont="1" applyFill="1" applyBorder="1" applyAlignment="1">
      <alignment horizontal="center" vertical="center" wrapText="1"/>
      <protection/>
    </xf>
    <xf numFmtId="49" fontId="54" fillId="0" borderId="0" xfId="93" applyNumberFormat="1" applyFont="1" applyFill="1" applyBorder="1" applyAlignment="1">
      <alignment horizontal="center" vertical="center" wrapText="1"/>
      <protection/>
    </xf>
    <xf numFmtId="0" fontId="54" fillId="0" borderId="0" xfId="93" applyFont="1" applyFill="1" applyBorder="1" applyAlignment="1">
      <alignment vertical="center" wrapText="1"/>
      <protection/>
    </xf>
    <xf numFmtId="0" fontId="78" fillId="0" borderId="0" xfId="93" applyFont="1" applyAlignment="1">
      <alignment vertical="center" wrapText="1"/>
      <protection/>
    </xf>
    <xf numFmtId="49" fontId="54" fillId="0" borderId="0" xfId="93" applyNumberFormat="1" applyFont="1" applyAlignment="1">
      <alignment horizontal="center" vertical="center" wrapText="1"/>
      <protection/>
    </xf>
    <xf numFmtId="49" fontId="78" fillId="0" borderId="0" xfId="93" applyNumberFormat="1" applyFont="1" applyFill="1" applyBorder="1" applyAlignment="1">
      <alignment horizontal="center" vertical="center" wrapText="1"/>
      <protection/>
    </xf>
    <xf numFmtId="0" fontId="54" fillId="52" borderId="0" xfId="93" applyFont="1" applyFill="1">
      <alignment/>
      <protection/>
    </xf>
    <xf numFmtId="0" fontId="33" fillId="52" borderId="0" xfId="93" applyFont="1" applyFill="1" applyAlignment="1">
      <alignment horizontal="left" indent="17"/>
      <protection/>
    </xf>
    <xf numFmtId="0" fontId="32" fillId="52" borderId="0" xfId="93" applyFont="1" applyFill="1">
      <alignment/>
      <protection/>
    </xf>
    <xf numFmtId="0" fontId="33" fillId="52" borderId="0" xfId="93" applyFont="1" applyFill="1" applyAlignment="1">
      <alignment/>
      <protection/>
    </xf>
    <xf numFmtId="0" fontId="33" fillId="52" borderId="0" xfId="93" applyFont="1" applyFill="1" applyAlignment="1">
      <alignment horizontal="center"/>
      <protection/>
    </xf>
    <xf numFmtId="0" fontId="33" fillId="52" borderId="0" xfId="93" applyFont="1" applyFill="1" applyBorder="1">
      <alignment/>
      <protection/>
    </xf>
    <xf numFmtId="0" fontId="33" fillId="0" borderId="115" xfId="95" applyFont="1" applyFill="1" applyBorder="1" applyAlignment="1">
      <alignment horizontal="center" vertical="center"/>
      <protection/>
    </xf>
    <xf numFmtId="0" fontId="33" fillId="0" borderId="116" xfId="95" applyFont="1" applyFill="1" applyBorder="1" applyAlignment="1">
      <alignment horizontal="center" vertical="center"/>
      <protection/>
    </xf>
    <xf numFmtId="0" fontId="54" fillId="52" borderId="117" xfId="93" applyFont="1" applyFill="1" applyBorder="1" applyAlignment="1">
      <alignment horizontal="left" vertical="top" wrapText="1" indent="1"/>
      <protection/>
    </xf>
    <xf numFmtId="0" fontId="54" fillId="52" borderId="118" xfId="93" applyFont="1" applyFill="1" applyBorder="1" applyAlignment="1">
      <alignment horizontal="left" vertical="top" wrapText="1" indent="1"/>
      <protection/>
    </xf>
    <xf numFmtId="0" fontId="54" fillId="52" borderId="119" xfId="93" applyFont="1" applyFill="1" applyBorder="1" applyAlignment="1">
      <alignment horizontal="left" vertical="top" wrapText="1" indent="1"/>
      <protection/>
    </xf>
    <xf numFmtId="0" fontId="54" fillId="52" borderId="120" xfId="93" applyFont="1" applyFill="1" applyBorder="1" applyAlignment="1">
      <alignment horizontal="left" vertical="top" wrapText="1" indent="1"/>
      <protection/>
    </xf>
    <xf numFmtId="0" fontId="54" fillId="52" borderId="121" xfId="93" applyFont="1" applyFill="1" applyBorder="1" applyAlignment="1">
      <alignment horizontal="left" vertical="top" wrapText="1" indent="1"/>
      <protection/>
    </xf>
    <xf numFmtId="0" fontId="54" fillId="52" borderId="122" xfId="93" applyFont="1" applyFill="1" applyBorder="1" applyAlignment="1">
      <alignment horizontal="left" vertical="top" wrapText="1" indent="1"/>
      <protection/>
    </xf>
    <xf numFmtId="0" fontId="54" fillId="52" borderId="123" xfId="93" applyFont="1" applyFill="1" applyBorder="1" applyAlignment="1">
      <alignment horizontal="left" vertical="top" wrapText="1" indent="1"/>
      <protection/>
    </xf>
    <xf numFmtId="0" fontId="54" fillId="52" borderId="124" xfId="93" applyFont="1" applyFill="1" applyBorder="1" applyAlignment="1">
      <alignment horizontal="left" vertical="top" wrapText="1" indent="1"/>
      <protection/>
    </xf>
    <xf numFmtId="0" fontId="54" fillId="52" borderId="0" xfId="93" applyFont="1" applyFill="1" applyBorder="1">
      <alignment/>
      <protection/>
    </xf>
    <xf numFmtId="0" fontId="33" fillId="52" borderId="62" xfId="93" applyFont="1" applyFill="1" applyBorder="1">
      <alignment/>
      <protection/>
    </xf>
    <xf numFmtId="0" fontId="54" fillId="52" borderId="62" xfId="93" applyFont="1" applyFill="1" applyBorder="1">
      <alignment/>
      <protection/>
    </xf>
    <xf numFmtId="0" fontId="33" fillId="0" borderId="125" xfId="95" applyFont="1" applyFill="1" applyBorder="1" applyAlignment="1">
      <alignment horizontal="center" vertical="center"/>
      <protection/>
    </xf>
    <xf numFmtId="0" fontId="33" fillId="0" borderId="126" xfId="95" applyFont="1" applyFill="1" applyBorder="1" applyAlignment="1">
      <alignment horizontal="center" vertical="center"/>
      <protection/>
    </xf>
    <xf numFmtId="0" fontId="54" fillId="52" borderId="127" xfId="93" applyFont="1" applyFill="1" applyBorder="1" applyAlignment="1">
      <alignment horizontal="left" vertical="top" wrapText="1" indent="1"/>
      <protection/>
    </xf>
    <xf numFmtId="0" fontId="54" fillId="52" borderId="128" xfId="93" applyFont="1" applyFill="1" applyBorder="1" applyAlignment="1">
      <alignment horizontal="left" vertical="top" wrapText="1" indent="1"/>
      <protection/>
    </xf>
    <xf numFmtId="0" fontId="54" fillId="52" borderId="0" xfId="93" applyFont="1" applyFill="1" applyBorder="1" applyAlignment="1">
      <alignment horizontal="left" vertical="top" wrapText="1" indent="1"/>
      <protection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horizontal="right"/>
    </xf>
    <xf numFmtId="0" fontId="33" fillId="0" borderId="62" xfId="0" applyFont="1" applyBorder="1" applyAlignment="1">
      <alignment horizontal="center" vertical="center" wrapText="1"/>
    </xf>
    <xf numFmtId="0" fontId="33" fillId="0" borderId="129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62" xfId="0" applyFont="1" applyBorder="1" applyAlignment="1" quotePrefix="1">
      <alignment horizontal="center" vertical="center" wrapText="1"/>
    </xf>
    <xf numFmtId="0" fontId="33" fillId="0" borderId="129" xfId="0" applyFont="1" applyBorder="1" applyAlignment="1" quotePrefix="1">
      <alignment horizontal="center" vertical="center" wrapText="1"/>
    </xf>
    <xf numFmtId="0" fontId="33" fillId="0" borderId="106" xfId="0" applyFont="1" applyBorder="1" applyAlignment="1" quotePrefix="1">
      <alignment horizontal="center" vertical="center" wrapText="1"/>
    </xf>
    <xf numFmtId="0" fontId="54" fillId="0" borderId="44" xfId="0" applyFont="1" applyBorder="1" applyAlignment="1">
      <alignment horizontal="center" vertical="center"/>
    </xf>
    <xf numFmtId="3" fontId="54" fillId="0" borderId="0" xfId="0" applyNumberFormat="1" applyFont="1" applyAlignment="1">
      <alignment/>
    </xf>
    <xf numFmtId="3" fontId="54" fillId="0" borderId="44" xfId="0" applyNumberFormat="1" applyFont="1" applyBorder="1" applyAlignment="1">
      <alignment vertical="center"/>
    </xf>
    <xf numFmtId="3" fontId="54" fillId="0" borderId="0" xfId="0" applyNumberFormat="1" applyFont="1" applyAlignment="1">
      <alignment vertical="center"/>
    </xf>
    <xf numFmtId="3" fontId="54" fillId="0" borderId="78" xfId="0" applyNumberFormat="1" applyFont="1" applyBorder="1" applyAlignment="1">
      <alignment vertical="center"/>
    </xf>
    <xf numFmtId="3" fontId="54" fillId="0" borderId="43" xfId="0" applyNumberFormat="1" applyFont="1" applyBorder="1" applyAlignment="1">
      <alignment vertical="center"/>
    </xf>
    <xf numFmtId="0" fontId="33" fillId="0" borderId="106" xfId="0" applyFont="1" applyBorder="1" applyAlignment="1">
      <alignment horizontal="center" vertical="center"/>
    </xf>
    <xf numFmtId="3" fontId="54" fillId="0" borderId="98" xfId="0" applyNumberFormat="1" applyFont="1" applyBorder="1" applyAlignment="1">
      <alignment vertical="center"/>
    </xf>
    <xf numFmtId="3" fontId="54" fillId="0" borderId="106" xfId="0" applyNumberFormat="1" applyFont="1" applyBorder="1" applyAlignment="1">
      <alignment vertical="center"/>
    </xf>
    <xf numFmtId="3" fontId="54" fillId="0" borderId="72" xfId="0" applyNumberFormat="1" applyFont="1" applyBorder="1" applyAlignment="1">
      <alignment vertical="center"/>
    </xf>
    <xf numFmtId="3" fontId="54" fillId="0" borderId="130" xfId="0" applyNumberFormat="1" applyFont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113" fillId="0" borderId="0" xfId="0" applyFont="1" applyFill="1" applyAlignment="1">
      <alignment wrapText="1"/>
    </xf>
    <xf numFmtId="0" fontId="113" fillId="0" borderId="0" xfId="0" applyFont="1" applyAlignment="1">
      <alignment horizontal="center" vertical="center" wrapText="1"/>
    </xf>
    <xf numFmtId="0" fontId="113" fillId="52" borderId="0" xfId="0" applyFont="1" applyFill="1" applyAlignment="1">
      <alignment/>
    </xf>
    <xf numFmtId="0" fontId="116" fillId="52" borderId="0" xfId="0" applyFont="1" applyFill="1" applyAlignment="1">
      <alignment/>
    </xf>
    <xf numFmtId="0" fontId="116" fillId="52" borderId="0" xfId="0" applyFont="1" applyFill="1" applyAlignment="1">
      <alignment horizontal="center"/>
    </xf>
    <xf numFmtId="0" fontId="113" fillId="52" borderId="0" xfId="0" applyFont="1" applyFill="1" applyAlignment="1">
      <alignment horizontal="left"/>
    </xf>
    <xf numFmtId="0" fontId="113" fillId="52" borderId="0" xfId="0" applyFont="1" applyFill="1" applyAlignment="1">
      <alignment horizontal="right"/>
    </xf>
    <xf numFmtId="0" fontId="116" fillId="52" borderId="0" xfId="0" applyFont="1" applyFill="1" applyAlignment="1">
      <alignment/>
    </xf>
    <xf numFmtId="0" fontId="113" fillId="52" borderId="47" xfId="0" applyFont="1" applyFill="1" applyBorder="1" applyAlignment="1">
      <alignment horizontal="center" vertical="center"/>
    </xf>
    <xf numFmtId="0" fontId="113" fillId="52" borderId="47" xfId="0" applyFont="1" applyFill="1" applyBorder="1" applyAlignment="1">
      <alignment horizontal="center" vertical="center" wrapText="1"/>
    </xf>
    <xf numFmtId="0" fontId="116" fillId="0" borderId="47" xfId="0" applyFont="1" applyBorder="1" applyAlignment="1">
      <alignment/>
    </xf>
    <xf numFmtId="0" fontId="116" fillId="52" borderId="47" xfId="0" applyFont="1" applyFill="1" applyBorder="1" applyAlignment="1">
      <alignment horizontal="center"/>
    </xf>
    <xf numFmtId="0" fontId="116" fillId="52" borderId="47" xfId="0" applyFont="1" applyFill="1" applyBorder="1" applyAlignment="1">
      <alignment horizontal="center" wrapText="1"/>
    </xf>
    <xf numFmtId="0" fontId="116" fillId="52" borderId="47" xfId="0" applyFont="1" applyFill="1" applyBorder="1" applyAlignment="1">
      <alignment/>
    </xf>
    <xf numFmtId="0" fontId="116" fillId="52" borderId="0" xfId="0" applyFont="1" applyFill="1" applyBorder="1" applyAlignment="1">
      <alignment/>
    </xf>
    <xf numFmtId="0" fontId="113" fillId="52" borderId="0" xfId="0" applyFont="1" applyFill="1" applyAlignment="1">
      <alignment/>
    </xf>
    <xf numFmtId="0" fontId="116" fillId="0" borderId="0" xfId="0" applyFont="1" applyBorder="1" applyAlignment="1">
      <alignment/>
    </xf>
    <xf numFmtId="0" fontId="116" fillId="0" borderId="0" xfId="0" applyFont="1" applyBorder="1" applyAlignment="1">
      <alignment horizontal="left" vertical="center"/>
    </xf>
    <xf numFmtId="0" fontId="116" fillId="0" borderId="0" xfId="0" applyFont="1" applyAlignment="1">
      <alignment vertical="center"/>
    </xf>
    <xf numFmtId="0" fontId="113" fillId="0" borderId="0" xfId="0" applyFont="1" applyAlignment="1">
      <alignment vertical="center"/>
    </xf>
    <xf numFmtId="0" fontId="116" fillId="0" borderId="0" xfId="0" applyFont="1" applyAlignment="1">
      <alignment horizontal="center"/>
    </xf>
    <xf numFmtId="0" fontId="113" fillId="0" borderId="0" xfId="0" applyFont="1" applyAlignment="1">
      <alignment horizontal="right" vertical="center"/>
    </xf>
    <xf numFmtId="0" fontId="113" fillId="7" borderId="22" xfId="0" applyFont="1" applyFill="1" applyBorder="1" applyAlignment="1">
      <alignment vertical="center"/>
    </xf>
    <xf numFmtId="0" fontId="113" fillId="7" borderId="23" xfId="0" applyFont="1" applyFill="1" applyBorder="1" applyAlignment="1">
      <alignment/>
    </xf>
    <xf numFmtId="0" fontId="116" fillId="7" borderId="23" xfId="0" applyFont="1" applyFill="1" applyBorder="1" applyAlignment="1">
      <alignment/>
    </xf>
    <xf numFmtId="0" fontId="116" fillId="7" borderId="24" xfId="0" applyFont="1" applyFill="1" applyBorder="1" applyAlignment="1">
      <alignment/>
    </xf>
    <xf numFmtId="0" fontId="116" fillId="0" borderId="31" xfId="0" applyFont="1" applyBorder="1" applyAlignment="1">
      <alignment vertical="center"/>
    </xf>
    <xf numFmtId="0" fontId="116" fillId="0" borderId="31" xfId="0" applyFont="1" applyBorder="1" applyAlignment="1">
      <alignment vertical="top"/>
    </xf>
    <xf numFmtId="0" fontId="116" fillId="0" borderId="31" xfId="0" applyFont="1" applyBorder="1" applyAlignment="1">
      <alignment/>
    </xf>
    <xf numFmtId="0" fontId="113" fillId="7" borderId="23" xfId="0" applyFont="1" applyFill="1" applyBorder="1" applyAlignment="1">
      <alignment/>
    </xf>
    <xf numFmtId="0" fontId="118" fillId="0" borderId="0" xfId="0" applyFont="1" applyAlignment="1">
      <alignment horizontal="right"/>
    </xf>
    <xf numFmtId="0" fontId="113" fillId="0" borderId="0" xfId="0" applyFont="1" applyAlignment="1">
      <alignment horizontal="center" vertical="center"/>
    </xf>
    <xf numFmtId="0" fontId="113" fillId="0" borderId="47" xfId="0" applyFont="1" applyBorder="1" applyAlignment="1">
      <alignment horizontal="center" vertical="center"/>
    </xf>
    <xf numFmtId="0" fontId="113" fillId="0" borderId="47" xfId="0" applyFont="1" applyFill="1" applyBorder="1" applyAlignment="1">
      <alignment horizontal="center" vertical="center" wrapText="1"/>
    </xf>
    <xf numFmtId="0" fontId="113" fillId="0" borderId="47" xfId="0" applyFont="1" applyBorder="1" applyAlignment="1">
      <alignment horizontal="center" vertical="center" wrapText="1"/>
    </xf>
    <xf numFmtId="0" fontId="119" fillId="54" borderId="47" xfId="0" applyFont="1" applyFill="1" applyBorder="1" applyAlignment="1">
      <alignment horizontal="center" vertical="center" wrapText="1"/>
    </xf>
    <xf numFmtId="0" fontId="119" fillId="0" borderId="47" xfId="0" applyFont="1" applyBorder="1" applyAlignment="1">
      <alignment horizontal="center" vertical="center" wrapText="1"/>
    </xf>
    <xf numFmtId="0" fontId="113" fillId="0" borderId="58" xfId="0" applyFont="1" applyBorder="1" applyAlignment="1">
      <alignment horizontal="center" vertical="center"/>
    </xf>
    <xf numFmtId="0" fontId="119" fillId="54" borderId="58" xfId="0" applyFont="1" applyFill="1" applyBorder="1" applyAlignment="1">
      <alignment horizontal="center" vertical="center"/>
    </xf>
    <xf numFmtId="0" fontId="119" fillId="0" borderId="58" xfId="0" applyFont="1" applyBorder="1" applyAlignment="1">
      <alignment horizontal="center" vertical="center"/>
    </xf>
    <xf numFmtId="0" fontId="119" fillId="54" borderId="58" xfId="0" applyFont="1" applyFill="1" applyBorder="1" applyAlignment="1" quotePrefix="1">
      <alignment horizontal="center" vertical="center"/>
    </xf>
    <xf numFmtId="0" fontId="113" fillId="0" borderId="47" xfId="0" applyFont="1" applyBorder="1" applyAlignment="1">
      <alignment horizontal="center"/>
    </xf>
    <xf numFmtId="0" fontId="116" fillId="0" borderId="47" xfId="0" applyFont="1" applyBorder="1" applyAlignment="1">
      <alignment horizontal="center"/>
    </xf>
    <xf numFmtId="169" fontId="119" fillId="54" borderId="47" xfId="127" applyNumberFormat="1" applyFont="1" applyFill="1" applyBorder="1" applyAlignment="1">
      <alignment horizontal="right"/>
    </xf>
    <xf numFmtId="0" fontId="116" fillId="0" borderId="47" xfId="0" applyFont="1" applyFill="1" applyBorder="1" applyAlignment="1">
      <alignment/>
    </xf>
    <xf numFmtId="169" fontId="119" fillId="0" borderId="47" xfId="127" applyNumberFormat="1" applyFont="1" applyFill="1" applyBorder="1" applyAlignment="1">
      <alignment/>
    </xf>
    <xf numFmtId="169" fontId="119" fillId="54" borderId="47" xfId="127" applyNumberFormat="1" applyFont="1" applyFill="1" applyBorder="1" applyAlignment="1">
      <alignment/>
    </xf>
    <xf numFmtId="0" fontId="113" fillId="0" borderId="85" xfId="0" applyFont="1" applyBorder="1" applyAlignment="1">
      <alignment horizontal="center" vertical="center"/>
    </xf>
    <xf numFmtId="0" fontId="113" fillId="0" borderId="57" xfId="0" applyFont="1" applyBorder="1" applyAlignment="1">
      <alignment horizontal="center" vertical="center"/>
    </xf>
    <xf numFmtId="169" fontId="113" fillId="0" borderId="37" xfId="127" applyNumberFormat="1" applyFont="1" applyBorder="1" applyAlignment="1">
      <alignment/>
    </xf>
    <xf numFmtId="169" fontId="113" fillId="0" borderId="47" xfId="127" applyNumberFormat="1" applyFont="1" applyBorder="1" applyAlignment="1">
      <alignment/>
    </xf>
    <xf numFmtId="0" fontId="116" fillId="0" borderId="0" xfId="0" applyFont="1" applyBorder="1" applyAlignment="1">
      <alignment horizontal="left"/>
    </xf>
    <xf numFmtId="0" fontId="120" fillId="0" borderId="23" xfId="0" applyFont="1" applyBorder="1" applyAlignment="1">
      <alignment vertical="center"/>
    </xf>
    <xf numFmtId="0" fontId="116" fillId="0" borderId="23" xfId="0" applyFont="1" applyBorder="1" applyAlignment="1">
      <alignment/>
    </xf>
    <xf numFmtId="0" fontId="116" fillId="0" borderId="23" xfId="0" applyFont="1" applyBorder="1" applyAlignment="1">
      <alignment horizontal="center"/>
    </xf>
    <xf numFmtId="0" fontId="113" fillId="0" borderId="0" xfId="0" applyFont="1" applyAlignment="1">
      <alignment/>
    </xf>
    <xf numFmtId="0" fontId="32" fillId="0" borderId="0" xfId="93" applyFont="1">
      <alignment/>
      <protection/>
    </xf>
    <xf numFmtId="49" fontId="54" fillId="0" borderId="104" xfId="93" applyNumberFormat="1" applyFont="1" applyFill="1" applyBorder="1" applyAlignment="1">
      <alignment horizontal="center" vertical="center" wrapText="1"/>
      <protection/>
    </xf>
    <xf numFmtId="49" fontId="54" fillId="0" borderId="89" xfId="93" applyNumberFormat="1" applyFont="1" applyFill="1" applyBorder="1" applyAlignment="1">
      <alignment horizontal="center" vertical="center" wrapText="1"/>
      <protection/>
    </xf>
    <xf numFmtId="0" fontId="33" fillId="0" borderId="0" xfId="93" applyFont="1" applyFill="1" applyAlignment="1">
      <alignment horizontal="center"/>
      <protection/>
    </xf>
    <xf numFmtId="0" fontId="113" fillId="0" borderId="0" xfId="0" applyFont="1" applyFill="1" applyAlignment="1">
      <alignment horizontal="center" wrapText="1"/>
    </xf>
    <xf numFmtId="0" fontId="55" fillId="0" borderId="54" xfId="95" applyFont="1" applyFill="1" applyBorder="1" applyAlignment="1">
      <alignment horizontal="left" vertical="center" wrapText="1"/>
      <protection/>
    </xf>
    <xf numFmtId="0" fontId="54" fillId="0" borderId="53" xfId="93" applyFont="1" applyFill="1" applyBorder="1" applyAlignment="1">
      <alignment horizontal="left" vertical="center" wrapText="1"/>
      <protection/>
    </xf>
    <xf numFmtId="0" fontId="112" fillId="0" borderId="0" xfId="95" applyFont="1" applyFill="1" applyAlignment="1">
      <alignment horizontal="center"/>
      <protection/>
    </xf>
    <xf numFmtId="0" fontId="30" fillId="52" borderId="0" xfId="0" applyFont="1" applyFill="1" applyAlignment="1">
      <alignment/>
    </xf>
    <xf numFmtId="0" fontId="30" fillId="52" borderId="0" xfId="0" applyFont="1" applyFill="1" applyBorder="1" applyAlignment="1">
      <alignment/>
    </xf>
    <xf numFmtId="0" fontId="54" fillId="0" borderId="108" xfId="93" applyFont="1" applyFill="1" applyBorder="1" applyAlignment="1">
      <alignment horizontal="left" vertical="center" wrapText="1"/>
      <protection/>
    </xf>
    <xf numFmtId="0" fontId="54" fillId="0" borderId="88" xfId="93" applyFont="1" applyFill="1" applyBorder="1" applyAlignment="1">
      <alignment horizontal="left" vertical="center" wrapText="1"/>
      <protection/>
    </xf>
    <xf numFmtId="0" fontId="116" fillId="0" borderId="94" xfId="93" applyFont="1" applyFill="1" applyBorder="1" applyAlignment="1">
      <alignment horizontal="center" vertical="center" wrapText="1"/>
      <protection/>
    </xf>
    <xf numFmtId="0" fontId="116" fillId="0" borderId="93" xfId="93" applyFont="1" applyFill="1" applyBorder="1" applyAlignment="1">
      <alignment horizontal="center" vertical="center" wrapText="1"/>
      <protection/>
    </xf>
    <xf numFmtId="0" fontId="54" fillId="0" borderId="131" xfId="93" applyFont="1" applyFill="1" applyBorder="1" applyAlignment="1">
      <alignment horizontal="center" vertical="center" wrapText="1"/>
      <protection/>
    </xf>
    <xf numFmtId="0" fontId="54" fillId="0" borderId="102" xfId="93" applyFont="1" applyFill="1" applyBorder="1" applyAlignment="1">
      <alignment horizontal="center" vertical="center" wrapText="1"/>
      <protection/>
    </xf>
    <xf numFmtId="0" fontId="54" fillId="0" borderId="94" xfId="93" applyFont="1" applyFill="1" applyBorder="1" applyAlignment="1">
      <alignment horizontal="center" vertical="center" wrapText="1"/>
      <protection/>
    </xf>
    <xf numFmtId="0" fontId="54" fillId="0" borderId="93" xfId="93" applyFont="1" applyFill="1" applyBorder="1" applyAlignment="1">
      <alignment horizontal="center" vertical="center" wrapText="1"/>
      <protection/>
    </xf>
    <xf numFmtId="0" fontId="54" fillId="0" borderId="42" xfId="93" applyFont="1" applyFill="1" applyBorder="1" applyAlignment="1">
      <alignment horizontal="center" vertical="center" wrapText="1"/>
      <protection/>
    </xf>
    <xf numFmtId="0" fontId="54" fillId="0" borderId="102" xfId="93" applyFont="1" applyFill="1" applyBorder="1" applyAlignment="1">
      <alignment horizontal="left" vertical="center" wrapText="1"/>
      <protection/>
    </xf>
    <xf numFmtId="0" fontId="54" fillId="0" borderId="53" xfId="93" applyFont="1" applyFill="1" applyBorder="1" applyAlignment="1">
      <alignment horizontal="left" vertical="center" wrapText="1"/>
      <protection/>
    </xf>
    <xf numFmtId="49" fontId="54" fillId="0" borderId="93" xfId="93" applyNumberFormat="1" applyFont="1" applyFill="1" applyBorder="1" applyAlignment="1">
      <alignment horizontal="center" vertical="center" wrapText="1"/>
      <protection/>
    </xf>
    <xf numFmtId="0" fontId="54" fillId="0" borderId="107" xfId="93" applyFont="1" applyFill="1" applyBorder="1" applyAlignment="1">
      <alignment horizontal="left" vertical="center" wrapText="1"/>
      <protection/>
    </xf>
    <xf numFmtId="49" fontId="54" fillId="0" borderId="102" xfId="93" applyNumberFormat="1" applyFont="1" applyFill="1" applyBorder="1" applyAlignment="1">
      <alignment horizontal="center" vertical="center" wrapText="1"/>
      <protection/>
    </xf>
    <xf numFmtId="0" fontId="54" fillId="0" borderId="103" xfId="93" applyFont="1" applyFill="1" applyBorder="1" applyAlignment="1">
      <alignment horizontal="left" vertical="center" wrapText="1"/>
      <protection/>
    </xf>
    <xf numFmtId="49" fontId="54" fillId="0" borderId="90" xfId="93" applyNumberFormat="1" applyFont="1" applyFill="1" applyBorder="1" applyAlignment="1">
      <alignment horizontal="center" vertical="center" wrapText="1"/>
      <protection/>
    </xf>
    <xf numFmtId="0" fontId="54" fillId="0" borderId="37" xfId="93" applyFont="1" applyFill="1" applyBorder="1" applyAlignment="1">
      <alignment horizontal="left" vertical="center" wrapText="1"/>
      <protection/>
    </xf>
    <xf numFmtId="0" fontId="54" fillId="0" borderId="37" xfId="93" applyFont="1" applyFill="1" applyBorder="1" applyAlignment="1">
      <alignment horizontal="center" vertical="center" wrapText="1"/>
      <protection/>
    </xf>
    <xf numFmtId="16" fontId="54" fillId="0" borderId="37" xfId="93" applyNumberFormat="1" applyFont="1" applyFill="1" applyBorder="1" applyAlignment="1">
      <alignment horizontal="center" vertical="center" wrapText="1"/>
      <protection/>
    </xf>
    <xf numFmtId="0" fontId="54" fillId="0" borderId="94" xfId="93" applyFont="1" applyFill="1" applyBorder="1" applyAlignment="1">
      <alignment vertical="center" wrapText="1"/>
      <protection/>
    </xf>
    <xf numFmtId="0" fontId="33" fillId="0" borderId="106" xfId="95" applyFont="1" applyFill="1" applyBorder="1" applyAlignment="1">
      <alignment horizontal="center" vertical="center" wrapText="1"/>
      <protection/>
    </xf>
    <xf numFmtId="49" fontId="54" fillId="0" borderId="70" xfId="93" applyNumberFormat="1" applyFont="1" applyFill="1" applyBorder="1" applyAlignment="1">
      <alignment horizontal="center" vertical="center" wrapText="1"/>
      <protection/>
    </xf>
    <xf numFmtId="49" fontId="54" fillId="0" borderId="71" xfId="93" applyNumberFormat="1" applyFont="1" applyFill="1" applyBorder="1" applyAlignment="1">
      <alignment horizontal="center" vertical="center" wrapText="1"/>
      <protection/>
    </xf>
    <xf numFmtId="0" fontId="54" fillId="0" borderId="132" xfId="93" applyFont="1" applyFill="1" applyBorder="1" applyAlignment="1">
      <alignment horizontal="left" vertical="center" wrapText="1"/>
      <protection/>
    </xf>
    <xf numFmtId="16" fontId="54" fillId="0" borderId="102" xfId="93" applyNumberFormat="1" applyFont="1" applyFill="1" applyBorder="1" applyAlignment="1">
      <alignment horizontal="center" vertical="center" wrapText="1"/>
      <protection/>
    </xf>
    <xf numFmtId="0" fontId="55" fillId="0" borderId="88" xfId="0" applyFont="1" applyFill="1" applyBorder="1" applyAlignment="1">
      <alignment horizontal="left" vertical="center" wrapText="1" indent="1"/>
    </xf>
    <xf numFmtId="0" fontId="99" fillId="0" borderId="0" xfId="0" applyFont="1" applyFill="1" applyAlignment="1">
      <alignment/>
    </xf>
    <xf numFmtId="0" fontId="91" fillId="55" borderId="0" xfId="84" applyFill="1" applyAlignment="1" applyProtection="1">
      <alignment horizontal="left" vertical="center"/>
      <protection/>
    </xf>
    <xf numFmtId="0" fontId="91" fillId="0" borderId="0" xfId="84" applyAlignment="1" applyProtection="1">
      <alignment horizontal="left" vertical="center"/>
      <protection/>
    </xf>
    <xf numFmtId="0" fontId="0" fillId="55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3" fillId="0" borderId="71" xfId="95" applyFont="1" applyFill="1" applyBorder="1" applyAlignment="1">
      <alignment horizontal="center" vertical="center" wrapText="1"/>
      <protection/>
    </xf>
    <xf numFmtId="0" fontId="54" fillId="0" borderId="94" xfId="93" applyFont="1" applyFill="1" applyBorder="1" applyAlignment="1" quotePrefix="1">
      <alignment horizontal="center" vertical="center" wrapText="1"/>
      <protection/>
    </xf>
    <xf numFmtId="0" fontId="54" fillId="0" borderId="67" xfId="93" applyFont="1" applyFill="1" applyBorder="1" applyAlignment="1" quotePrefix="1">
      <alignment horizontal="center" vertical="center" wrapText="1"/>
      <protection/>
    </xf>
    <xf numFmtId="0" fontId="54" fillId="0" borderId="93" xfId="93" applyFont="1" applyFill="1" applyBorder="1" applyAlignment="1" quotePrefix="1">
      <alignment horizontal="center" vertical="center" wrapText="1"/>
      <protection/>
    </xf>
    <xf numFmtId="0" fontId="54" fillId="0" borderId="131" xfId="93" applyFont="1" applyFill="1" applyBorder="1" applyAlignment="1">
      <alignment horizontal="center" vertical="center" wrapText="1"/>
      <protection/>
    </xf>
    <xf numFmtId="0" fontId="54" fillId="0" borderId="42" xfId="93" applyFont="1" applyFill="1" applyBorder="1" applyAlignment="1">
      <alignment horizontal="center" vertical="center" wrapText="1"/>
      <protection/>
    </xf>
    <xf numFmtId="0" fontId="54" fillId="0" borderId="102" xfId="93" applyFont="1" applyFill="1" applyBorder="1" applyAlignment="1">
      <alignment horizontal="center" vertical="center" wrapText="1"/>
      <protection/>
    </xf>
    <xf numFmtId="0" fontId="116" fillId="0" borderId="94" xfId="93" applyFont="1" applyFill="1" applyBorder="1" applyAlignment="1">
      <alignment horizontal="center" vertical="center" wrapText="1"/>
      <protection/>
    </xf>
    <xf numFmtId="0" fontId="116" fillId="0" borderId="93" xfId="93" applyFont="1" applyFill="1" applyBorder="1" applyAlignment="1">
      <alignment horizontal="center" vertical="center" wrapText="1"/>
      <protection/>
    </xf>
    <xf numFmtId="0" fontId="54" fillId="0" borderId="108" xfId="93" applyFont="1" applyFill="1" applyBorder="1" applyAlignment="1">
      <alignment horizontal="left" vertical="center" wrapText="1"/>
      <protection/>
    </xf>
    <xf numFmtId="0" fontId="54" fillId="0" borderId="41" xfId="93" applyFont="1" applyFill="1" applyBorder="1" applyAlignment="1">
      <alignment horizontal="left" vertical="center" wrapText="1"/>
      <protection/>
    </xf>
    <xf numFmtId="0" fontId="54" fillId="0" borderId="88" xfId="93" applyFont="1" applyFill="1" applyBorder="1" applyAlignment="1">
      <alignment horizontal="left" vertical="center" wrapText="1"/>
      <protection/>
    </xf>
    <xf numFmtId="0" fontId="57" fillId="0" borderId="0" xfId="93" applyFont="1" applyFill="1" applyAlignment="1">
      <alignment horizontal="center" wrapText="1"/>
      <protection/>
    </xf>
    <xf numFmtId="0" fontId="33" fillId="0" borderId="133" xfId="93" applyFont="1" applyBorder="1" applyAlignment="1">
      <alignment horizontal="center" vertical="center" wrapText="1"/>
      <protection/>
    </xf>
    <xf numFmtId="0" fontId="33" fillId="0" borderId="44" xfId="93" applyFont="1" applyBorder="1" applyAlignment="1">
      <alignment horizontal="center" vertical="center" wrapText="1"/>
      <protection/>
    </xf>
    <xf numFmtId="0" fontId="33" fillId="0" borderId="129" xfId="93" applyFont="1" applyBorder="1" applyAlignment="1">
      <alignment horizontal="center" vertical="center" wrapText="1"/>
      <protection/>
    </xf>
    <xf numFmtId="0" fontId="54" fillId="0" borderId="94" xfId="93" applyFont="1" applyFill="1" applyBorder="1" applyAlignment="1">
      <alignment horizontal="center" vertical="center" wrapText="1"/>
      <protection/>
    </xf>
    <xf numFmtId="0" fontId="54" fillId="0" borderId="93" xfId="93" applyFont="1" applyFill="1" applyBorder="1" applyAlignment="1">
      <alignment horizontal="center" vertical="center" wrapText="1"/>
      <protection/>
    </xf>
    <xf numFmtId="0" fontId="33" fillId="0" borderId="133" xfId="93" applyFont="1" applyFill="1" applyBorder="1" applyAlignment="1">
      <alignment horizontal="center" vertical="center" wrapText="1"/>
      <protection/>
    </xf>
    <xf numFmtId="0" fontId="33" fillId="0" borderId="44" xfId="93" applyFont="1" applyFill="1" applyBorder="1" applyAlignment="1">
      <alignment horizontal="center" vertical="center" wrapText="1"/>
      <protection/>
    </xf>
    <xf numFmtId="0" fontId="33" fillId="0" borderId="129" xfId="93" applyFont="1" applyFill="1" applyBorder="1" applyAlignment="1">
      <alignment horizontal="center" vertical="center" wrapText="1"/>
      <protection/>
    </xf>
    <xf numFmtId="0" fontId="54" fillId="0" borderId="108" xfId="93" applyFont="1" applyFill="1" applyBorder="1" applyAlignment="1">
      <alignment horizontal="center" vertical="center" wrapText="1"/>
      <protection/>
    </xf>
    <xf numFmtId="0" fontId="54" fillId="0" borderId="88" xfId="93" applyFont="1" applyFill="1" applyBorder="1" applyAlignment="1">
      <alignment horizontal="center" vertical="center" wrapText="1"/>
      <protection/>
    </xf>
    <xf numFmtId="0" fontId="54" fillId="0" borderId="74" xfId="93" applyFont="1" applyFill="1" applyBorder="1" applyAlignment="1" quotePrefix="1">
      <alignment horizontal="center" vertical="center" wrapText="1"/>
      <protection/>
    </xf>
    <xf numFmtId="0" fontId="54" fillId="0" borderId="21" xfId="93" applyFont="1" applyFill="1" applyBorder="1" applyAlignment="1">
      <alignment horizontal="left" vertical="center" wrapText="1"/>
      <protection/>
    </xf>
    <xf numFmtId="0" fontId="54" fillId="0" borderId="68" xfId="93" applyFont="1" applyFill="1" applyBorder="1" applyAlignment="1">
      <alignment horizontal="center" vertical="center" wrapText="1"/>
      <protection/>
    </xf>
    <xf numFmtId="0" fontId="33" fillId="0" borderId="0" xfId="93" applyFont="1" applyFill="1" applyAlignment="1">
      <alignment horizontal="center" wrapText="1"/>
      <protection/>
    </xf>
    <xf numFmtId="0" fontId="33" fillId="0" borderId="0" xfId="0" applyFont="1" applyFill="1" applyAlignment="1">
      <alignment horizontal="center"/>
    </xf>
    <xf numFmtId="0" fontId="33" fillId="0" borderId="0" xfId="93" applyFont="1" applyFill="1" applyAlignment="1">
      <alignment horizontal="center"/>
      <protection/>
    </xf>
    <xf numFmtId="0" fontId="57" fillId="0" borderId="0" xfId="93" applyFont="1" applyFill="1" applyBorder="1" applyAlignment="1">
      <alignment horizontal="center" vertical="center"/>
      <protection/>
    </xf>
    <xf numFmtId="0" fontId="5" fillId="0" borderId="0" xfId="93" applyFont="1" applyFill="1" applyAlignment="1">
      <alignment horizontal="left" vertical="center" wrapText="1"/>
      <protection/>
    </xf>
    <xf numFmtId="0" fontId="57" fillId="0" borderId="0" xfId="93" applyFont="1" applyAlignment="1">
      <alignment horizontal="center"/>
      <protection/>
    </xf>
    <xf numFmtId="0" fontId="33" fillId="0" borderId="0" xfId="93" applyFont="1" applyFill="1" applyBorder="1" applyAlignment="1">
      <alignment horizontal="center" wrapText="1"/>
      <protection/>
    </xf>
    <xf numFmtId="0" fontId="33" fillId="0" borderId="79" xfId="93" applyFont="1" applyFill="1" applyBorder="1" applyAlignment="1">
      <alignment horizontal="center" vertical="center" wrapText="1"/>
      <protection/>
    </xf>
    <xf numFmtId="0" fontId="33" fillId="0" borderId="41" xfId="93" applyFont="1" applyFill="1" applyBorder="1" applyAlignment="1">
      <alignment horizontal="center" vertical="center" wrapText="1"/>
      <protection/>
    </xf>
    <xf numFmtId="0" fontId="33" fillId="0" borderId="21" xfId="93" applyFont="1" applyFill="1" applyBorder="1" applyAlignment="1">
      <alignment horizontal="center" vertical="center" wrapText="1"/>
      <protection/>
    </xf>
    <xf numFmtId="0" fontId="54" fillId="0" borderId="131" xfId="93" applyFont="1" applyFill="1" applyBorder="1" applyAlignment="1">
      <alignment horizontal="left" vertical="center" wrapText="1"/>
      <protection/>
    </xf>
    <xf numFmtId="0" fontId="54" fillId="0" borderId="42" xfId="93" applyFont="1" applyFill="1" applyBorder="1" applyAlignment="1">
      <alignment horizontal="left" vertical="center" wrapText="1"/>
      <protection/>
    </xf>
    <xf numFmtId="0" fontId="54" fillId="0" borderId="102" xfId="93" applyFont="1" applyFill="1" applyBorder="1" applyAlignment="1">
      <alignment horizontal="left" vertical="center" wrapText="1"/>
      <protection/>
    </xf>
    <xf numFmtId="0" fontId="33" fillId="0" borderId="36" xfId="93" applyFont="1" applyFill="1" applyBorder="1" applyAlignment="1">
      <alignment horizontal="center" vertical="center" wrapText="1"/>
      <protection/>
    </xf>
    <xf numFmtId="0" fontId="54" fillId="0" borderId="66" xfId="93" applyFont="1" applyFill="1" applyBorder="1" applyAlignment="1">
      <alignment horizontal="center" vertical="center" wrapText="1"/>
      <protection/>
    </xf>
    <xf numFmtId="0" fontId="54" fillId="0" borderId="67" xfId="93" applyFont="1" applyFill="1" applyBorder="1" applyAlignment="1">
      <alignment horizontal="center" vertical="center" wrapText="1"/>
      <protection/>
    </xf>
    <xf numFmtId="0" fontId="54" fillId="0" borderId="134" xfId="93" applyFont="1" applyFill="1" applyBorder="1" applyAlignment="1">
      <alignment horizontal="center" vertical="center" wrapText="1"/>
      <protection/>
    </xf>
    <xf numFmtId="0" fontId="54" fillId="0" borderId="135" xfId="93" applyFont="1" applyFill="1" applyBorder="1" applyAlignment="1">
      <alignment horizontal="left" vertical="center" wrapText="1"/>
      <protection/>
    </xf>
    <xf numFmtId="0" fontId="54" fillId="0" borderId="113" xfId="93" applyFont="1" applyFill="1" applyBorder="1" applyAlignment="1">
      <alignment horizontal="left" vertical="center" wrapText="1"/>
      <protection/>
    </xf>
    <xf numFmtId="0" fontId="33" fillId="0" borderId="133" xfId="95" applyFont="1" applyFill="1" applyBorder="1" applyAlignment="1">
      <alignment horizontal="center" vertical="center" wrapText="1"/>
      <protection/>
    </xf>
    <xf numFmtId="0" fontId="33" fillId="0" borderId="44" xfId="95" applyFont="1" applyFill="1" applyBorder="1" applyAlignment="1">
      <alignment horizontal="center" vertical="center" wrapText="1"/>
      <protection/>
    </xf>
    <xf numFmtId="0" fontId="33" fillId="0" borderId="129" xfId="95" applyFont="1" applyFill="1" applyBorder="1" applyAlignment="1">
      <alignment horizontal="center" vertical="center" wrapText="1"/>
      <protection/>
    </xf>
    <xf numFmtId="0" fontId="33" fillId="0" borderId="0" xfId="93" applyFont="1" applyAlignment="1">
      <alignment horizontal="center" wrapText="1"/>
      <protection/>
    </xf>
    <xf numFmtId="0" fontId="33" fillId="0" borderId="0" xfId="93" applyFont="1" applyAlignment="1">
      <alignment horizontal="center"/>
      <protection/>
    </xf>
    <xf numFmtId="0" fontId="54" fillId="0" borderId="136" xfId="93" applyFont="1" applyFill="1" applyBorder="1" applyAlignment="1">
      <alignment horizontal="left" vertical="center" wrapText="1"/>
      <protection/>
    </xf>
    <xf numFmtId="0" fontId="54" fillId="0" borderId="53" xfId="93" applyFont="1" applyFill="1" applyBorder="1" applyAlignment="1">
      <alignment horizontal="left" vertical="center" wrapText="1"/>
      <protection/>
    </xf>
    <xf numFmtId="0" fontId="33" fillId="52" borderId="137" xfId="95" applyFont="1" applyFill="1" applyBorder="1" applyAlignment="1">
      <alignment horizontal="center" vertical="center" wrapText="1"/>
      <protection/>
    </xf>
    <xf numFmtId="0" fontId="33" fillId="52" borderId="112" xfId="95" applyFont="1" applyFill="1" applyBorder="1" applyAlignment="1">
      <alignment horizontal="center" vertical="center" wrapText="1"/>
      <protection/>
    </xf>
    <xf numFmtId="0" fontId="116" fillId="0" borderId="0" xfId="0" applyFont="1" applyFill="1" applyBorder="1" applyAlignment="1">
      <alignment horizontal="left" vertical="center" wrapText="1"/>
    </xf>
    <xf numFmtId="0" fontId="54" fillId="0" borderId="0" xfId="95" applyFont="1" applyFill="1" applyBorder="1" applyAlignment="1">
      <alignment horizontal="left" vertical="center"/>
      <protection/>
    </xf>
    <xf numFmtId="0" fontId="54" fillId="0" borderId="98" xfId="93" applyFont="1" applyFill="1" applyBorder="1" applyAlignment="1">
      <alignment horizontal="left" vertical="center" wrapText="1"/>
      <protection/>
    </xf>
    <xf numFmtId="0" fontId="54" fillId="0" borderId="73" xfId="93" applyFont="1" applyFill="1" applyBorder="1" applyAlignment="1">
      <alignment horizontal="left" vertical="center" wrapText="1"/>
      <protection/>
    </xf>
    <xf numFmtId="0" fontId="54" fillId="0" borderId="138" xfId="93" applyFont="1" applyFill="1" applyBorder="1" applyAlignment="1">
      <alignment horizontal="left" vertical="center" wrapText="1"/>
      <protection/>
    </xf>
    <xf numFmtId="0" fontId="54" fillId="0" borderId="139" xfId="93" applyFont="1" applyFill="1" applyBorder="1" applyAlignment="1">
      <alignment horizontal="left" vertical="center" wrapText="1"/>
      <protection/>
    </xf>
    <xf numFmtId="0" fontId="54" fillId="0" borderId="103" xfId="93" applyFont="1" applyFill="1" applyBorder="1" applyAlignment="1">
      <alignment horizontal="left" vertical="center" wrapText="1"/>
      <protection/>
    </xf>
    <xf numFmtId="0" fontId="54" fillId="56" borderId="105" xfId="93" applyFont="1" applyFill="1" applyBorder="1" applyAlignment="1">
      <alignment horizontal="left" wrapText="1"/>
      <protection/>
    </xf>
    <xf numFmtId="0" fontId="54" fillId="52" borderId="0" xfId="93" applyFont="1" applyFill="1" applyBorder="1" applyAlignment="1">
      <alignment horizontal="left" vertical="top" wrapText="1"/>
      <protection/>
    </xf>
    <xf numFmtId="0" fontId="33" fillId="52" borderId="0" xfId="93" applyFont="1" applyFill="1" applyAlignment="1">
      <alignment horizontal="center"/>
      <protection/>
    </xf>
    <xf numFmtId="0" fontId="55" fillId="0" borderId="108" xfId="0" applyFont="1" applyFill="1" applyBorder="1" applyAlignment="1">
      <alignment horizontal="left" vertical="center" indent="1"/>
    </xf>
    <xf numFmtId="0" fontId="55" fillId="0" borderId="21" xfId="0" applyFont="1" applyFill="1" applyBorder="1" applyAlignment="1">
      <alignment horizontal="left" vertical="center" indent="1"/>
    </xf>
    <xf numFmtId="0" fontId="55" fillId="0" borderId="41" xfId="0" applyFont="1" applyFill="1" applyBorder="1" applyAlignment="1">
      <alignment horizontal="left" vertical="center" indent="1"/>
    </xf>
    <xf numFmtId="0" fontId="55" fillId="0" borderId="88" xfId="0" applyFont="1" applyFill="1" applyBorder="1" applyAlignment="1">
      <alignment horizontal="left" vertical="center" indent="1"/>
    </xf>
    <xf numFmtId="0" fontId="29" fillId="0" borderId="94" xfId="84" applyFont="1" applyFill="1" applyBorder="1" applyAlignment="1" applyProtection="1">
      <alignment horizontal="center" vertical="center" wrapText="1"/>
      <protection/>
    </xf>
    <xf numFmtId="0" fontId="29" fillId="0" borderId="67" xfId="84" applyFont="1" applyFill="1" applyBorder="1" applyAlignment="1" applyProtection="1">
      <alignment horizontal="center" vertical="center" wrapText="1"/>
      <protection/>
    </xf>
    <xf numFmtId="0" fontId="29" fillId="0" borderId="93" xfId="84" applyFont="1" applyFill="1" applyBorder="1" applyAlignment="1" applyProtection="1">
      <alignment horizontal="center" vertical="center" wrapText="1"/>
      <protection/>
    </xf>
    <xf numFmtId="0" fontId="29" fillId="0" borderId="74" xfId="84" applyFont="1" applyFill="1" applyBorder="1" applyAlignment="1" applyProtection="1">
      <alignment horizontal="center" vertical="center" wrapText="1"/>
      <protection/>
    </xf>
    <xf numFmtId="0" fontId="35" fillId="0" borderId="0" xfId="93" applyFont="1" applyAlignment="1">
      <alignment horizontal="center"/>
      <protection/>
    </xf>
    <xf numFmtId="0" fontId="55" fillId="0" borderId="108" xfId="95" applyFont="1" applyBorder="1" applyAlignment="1">
      <alignment horizontal="center" vertical="center"/>
      <protection/>
    </xf>
    <xf numFmtId="0" fontId="55" fillId="0" borderId="41" xfId="95" applyFont="1" applyBorder="1" applyAlignment="1">
      <alignment horizontal="center" vertical="center"/>
      <protection/>
    </xf>
    <xf numFmtId="0" fontId="55" fillId="0" borderId="88" xfId="95" applyFont="1" applyBorder="1" applyAlignment="1">
      <alignment horizontal="center" vertical="center"/>
      <protection/>
    </xf>
    <xf numFmtId="0" fontId="55" fillId="0" borderId="131" xfId="95" applyFont="1" applyBorder="1" applyAlignment="1">
      <alignment horizontal="left" vertical="center" wrapText="1"/>
      <protection/>
    </xf>
    <xf numFmtId="0" fontId="55" fillId="0" borderId="42" xfId="95" applyFont="1" applyBorder="1" applyAlignment="1">
      <alignment horizontal="left" vertical="center" wrapText="1"/>
      <protection/>
    </xf>
    <xf numFmtId="0" fontId="55" fillId="0" borderId="102" xfId="95" applyFont="1" applyBorder="1" applyAlignment="1">
      <alignment horizontal="left" vertical="center" wrapText="1"/>
      <protection/>
    </xf>
    <xf numFmtId="0" fontId="28" fillId="0" borderId="0" xfId="93" applyFont="1" applyFill="1" applyAlignment="1">
      <alignment horizontal="left" wrapText="1"/>
      <protection/>
    </xf>
    <xf numFmtId="0" fontId="60" fillId="0" borderId="0" xfId="93" applyFont="1" applyFill="1" applyAlignment="1">
      <alignment horizontal="left" wrapText="1"/>
      <protection/>
    </xf>
    <xf numFmtId="0" fontId="60" fillId="0" borderId="0" xfId="93" applyFont="1" applyAlignment="1">
      <alignment horizontal="left" wrapText="1"/>
      <protection/>
    </xf>
    <xf numFmtId="0" fontId="33" fillId="0" borderId="0" xfId="93" applyFont="1" applyAlignment="1">
      <alignment horizontal="center" vertical="center" wrapText="1"/>
      <protection/>
    </xf>
    <xf numFmtId="0" fontId="33" fillId="0" borderId="0" xfId="93" applyFont="1" applyAlignment="1">
      <alignment horizontal="center" vertical="center"/>
      <protection/>
    </xf>
    <xf numFmtId="0" fontId="60" fillId="0" borderId="72" xfId="93" applyFont="1" applyBorder="1" applyAlignment="1">
      <alignment horizontal="center"/>
      <protection/>
    </xf>
    <xf numFmtId="0" fontId="60" fillId="0" borderId="98" xfId="93" applyFont="1" applyBorder="1" applyAlignment="1">
      <alignment horizontal="center"/>
      <protection/>
    </xf>
    <xf numFmtId="0" fontId="60" fillId="0" borderId="130" xfId="93" applyFont="1" applyBorder="1" applyAlignment="1">
      <alignment horizontal="center"/>
      <protection/>
    </xf>
    <xf numFmtId="0" fontId="60" fillId="0" borderId="0" xfId="93" applyFont="1" applyAlignment="1">
      <alignment horizontal="left" vertical="center" wrapText="1"/>
      <protection/>
    </xf>
    <xf numFmtId="0" fontId="57" fillId="0" borderId="0" xfId="93" applyFont="1" applyBorder="1" applyAlignment="1">
      <alignment horizontal="center" vertical="center" wrapText="1"/>
      <protection/>
    </xf>
    <xf numFmtId="0" fontId="103" fillId="2" borderId="140" xfId="0" applyFont="1" applyFill="1" applyBorder="1" applyAlignment="1">
      <alignment horizontal="center" vertical="center"/>
    </xf>
    <xf numFmtId="0" fontId="103" fillId="2" borderId="136" xfId="0" applyFont="1" applyFill="1" applyBorder="1" applyAlignment="1">
      <alignment horizontal="center" vertical="center"/>
    </xf>
    <xf numFmtId="0" fontId="103" fillId="2" borderId="141" xfId="0" applyFont="1" applyFill="1" applyBorder="1" applyAlignment="1">
      <alignment horizontal="center" vertical="center"/>
    </xf>
    <xf numFmtId="0" fontId="113" fillId="0" borderId="0" xfId="0" applyFont="1" applyAlignment="1">
      <alignment horizontal="center"/>
    </xf>
    <xf numFmtId="0" fontId="103" fillId="55" borderId="0" xfId="0" applyFont="1" applyFill="1" applyAlignment="1">
      <alignment horizontal="center" wrapText="1"/>
    </xf>
    <xf numFmtId="0" fontId="104" fillId="0" borderId="0" xfId="0" applyFont="1" applyAlignment="1">
      <alignment horizontal="left" wrapText="1"/>
    </xf>
    <xf numFmtId="0" fontId="103" fillId="0" borderId="79" xfId="0" applyFont="1" applyBorder="1" applyAlignment="1">
      <alignment horizontal="left" vertical="top" wrapText="1"/>
    </xf>
    <xf numFmtId="0" fontId="103" fillId="0" borderId="41" xfId="0" applyFont="1" applyBorder="1" applyAlignment="1">
      <alignment horizontal="left" vertical="top" wrapText="1"/>
    </xf>
    <xf numFmtId="0" fontId="103" fillId="0" borderId="21" xfId="0" applyFont="1" applyBorder="1" applyAlignment="1">
      <alignment horizontal="left" vertical="top" wrapText="1"/>
    </xf>
    <xf numFmtId="0" fontId="104" fillId="2" borderId="142" xfId="0" applyFont="1" applyFill="1" applyBorder="1" applyAlignment="1">
      <alignment horizontal="center"/>
    </xf>
    <xf numFmtId="0" fontId="104" fillId="2" borderId="73" xfId="0" applyFont="1" applyFill="1" applyBorder="1" applyAlignment="1">
      <alignment horizontal="center"/>
    </xf>
    <xf numFmtId="0" fontId="102" fillId="53" borderId="143" xfId="0" applyFont="1" applyFill="1" applyBorder="1" applyAlignment="1">
      <alignment horizontal="center" vertical="center"/>
    </xf>
    <xf numFmtId="0" fontId="102" fillId="53" borderId="144" xfId="0" applyFont="1" applyFill="1" applyBorder="1" applyAlignment="1">
      <alignment horizontal="center" vertical="center"/>
    </xf>
    <xf numFmtId="0" fontId="103" fillId="2" borderId="145" xfId="0" applyFont="1" applyFill="1" applyBorder="1" applyAlignment="1">
      <alignment horizontal="center" vertical="center"/>
    </xf>
    <xf numFmtId="0" fontId="103" fillId="2" borderId="57" xfId="0" applyFont="1" applyFill="1" applyBorder="1" applyAlignment="1">
      <alignment horizontal="center" vertical="center"/>
    </xf>
    <xf numFmtId="0" fontId="103" fillId="55" borderId="0" xfId="0" applyFont="1" applyFill="1" applyBorder="1" applyAlignment="1">
      <alignment horizontal="center" wrapText="1"/>
    </xf>
    <xf numFmtId="0" fontId="102" fillId="53" borderId="63" xfId="0" applyFont="1" applyFill="1" applyBorder="1" applyAlignment="1">
      <alignment horizontal="center" vertical="center"/>
    </xf>
    <xf numFmtId="0" fontId="102" fillId="53" borderId="64" xfId="0" applyFont="1" applyFill="1" applyBorder="1" applyAlignment="1">
      <alignment horizontal="center" vertical="center"/>
    </xf>
    <xf numFmtId="0" fontId="103" fillId="0" borderId="146" xfId="0" applyFont="1" applyBorder="1" applyAlignment="1">
      <alignment horizontal="left" vertical="center"/>
    </xf>
    <xf numFmtId="0" fontId="103" fillId="0" borderId="82" xfId="0" applyFont="1" applyBorder="1" applyAlignment="1">
      <alignment horizontal="left" vertical="center"/>
    </xf>
    <xf numFmtId="0" fontId="103" fillId="0" borderId="78" xfId="0" applyFont="1" applyBorder="1" applyAlignment="1">
      <alignment horizontal="left" vertical="center"/>
    </xf>
    <xf numFmtId="0" fontId="103" fillId="0" borderId="29" xfId="0" applyFont="1" applyBorder="1" applyAlignment="1">
      <alignment horizontal="left" vertical="center"/>
    </xf>
    <xf numFmtId="169" fontId="104" fillId="0" borderId="70" xfId="127" applyNumberFormat="1" applyFont="1" applyBorder="1" applyAlignment="1">
      <alignment horizontal="center" vertical="center"/>
    </xf>
    <xf numFmtId="169" fontId="104" fillId="0" borderId="71" xfId="127" applyNumberFormat="1" applyFont="1" applyBorder="1" applyAlignment="1">
      <alignment horizontal="center" vertical="center"/>
    </xf>
    <xf numFmtId="0" fontId="113" fillId="0" borderId="0" xfId="0" applyFont="1" applyFill="1" applyAlignment="1">
      <alignment horizontal="center" wrapText="1"/>
    </xf>
    <xf numFmtId="0" fontId="104" fillId="0" borderId="0" xfId="0" applyFont="1" applyAlignment="1">
      <alignment horizontal="left" vertical="center" wrapText="1"/>
    </xf>
    <xf numFmtId="0" fontId="102" fillId="53" borderId="147" xfId="0" applyFont="1" applyFill="1" applyBorder="1" applyAlignment="1">
      <alignment horizontal="center" vertical="center"/>
    </xf>
    <xf numFmtId="0" fontId="102" fillId="53" borderId="39" xfId="0" applyFont="1" applyFill="1" applyBorder="1" applyAlignment="1">
      <alignment horizontal="center" vertical="center"/>
    </xf>
    <xf numFmtId="169" fontId="102" fillId="53" borderId="65" xfId="127" applyNumberFormat="1" applyFont="1" applyFill="1" applyBorder="1" applyAlignment="1">
      <alignment horizontal="center" vertical="center" wrapText="1"/>
    </xf>
    <xf numFmtId="169" fontId="102" fillId="53" borderId="66" xfId="127" applyNumberFormat="1" applyFont="1" applyFill="1" applyBorder="1" applyAlignment="1">
      <alignment horizontal="center" vertical="center" wrapText="1"/>
    </xf>
    <xf numFmtId="169" fontId="102" fillId="53" borderId="68" xfId="127" applyNumberFormat="1" applyFont="1" applyFill="1" applyBorder="1" applyAlignment="1">
      <alignment horizontal="center" vertical="center" wrapText="1"/>
    </xf>
    <xf numFmtId="169" fontId="102" fillId="53" borderId="74" xfId="127" applyNumberFormat="1" applyFont="1" applyFill="1" applyBorder="1" applyAlignment="1">
      <alignment horizontal="center" vertical="center" wrapText="1"/>
    </xf>
    <xf numFmtId="169" fontId="103" fillId="2" borderId="35" xfId="127" applyNumberFormat="1" applyFont="1" applyFill="1" applyBorder="1" applyAlignment="1">
      <alignment horizontal="center" vertical="center"/>
    </xf>
    <xf numFmtId="169" fontId="103" fillId="2" borderId="148" xfId="127" applyNumberFormat="1" applyFont="1" applyFill="1" applyBorder="1" applyAlignment="1">
      <alignment horizontal="center" vertical="center"/>
    </xf>
    <xf numFmtId="0" fontId="102" fillId="35" borderId="22" xfId="0" applyFont="1" applyFill="1" applyBorder="1" applyAlignment="1">
      <alignment horizontal="center" vertical="center" wrapText="1"/>
    </xf>
    <xf numFmtId="0" fontId="102" fillId="35" borderId="24" xfId="0" applyFont="1" applyFill="1" applyBorder="1" applyAlignment="1">
      <alignment horizontal="center" vertical="center" wrapText="1"/>
    </xf>
    <xf numFmtId="0" fontId="102" fillId="35" borderId="77" xfId="0" applyFont="1" applyFill="1" applyBorder="1" applyAlignment="1">
      <alignment horizontal="center" vertical="center" wrapText="1"/>
    </xf>
    <xf numFmtId="0" fontId="102" fillId="35" borderId="37" xfId="0" applyFont="1" applyFill="1" applyBorder="1" applyAlignment="1">
      <alignment horizontal="center" vertical="center" wrapText="1"/>
    </xf>
    <xf numFmtId="0" fontId="102" fillId="35" borderId="77" xfId="0" applyFont="1" applyFill="1" applyBorder="1" applyAlignment="1">
      <alignment horizontal="center" vertical="center"/>
    </xf>
    <xf numFmtId="0" fontId="102" fillId="35" borderId="37" xfId="0" applyFont="1" applyFill="1" applyBorder="1" applyAlignment="1">
      <alignment horizontal="center" vertical="center"/>
    </xf>
    <xf numFmtId="0" fontId="118" fillId="0" borderId="0" xfId="0" applyFont="1" applyBorder="1" applyAlignment="1">
      <alignment horizontal="left" vertical="center" wrapText="1" readingOrder="1"/>
    </xf>
    <xf numFmtId="0" fontId="33" fillId="0" borderId="133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129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 wrapText="1"/>
    </xf>
    <xf numFmtId="0" fontId="33" fillId="0" borderId="98" xfId="0" applyFont="1" applyBorder="1" applyAlignment="1">
      <alignment horizontal="center" vertical="center" wrapText="1"/>
    </xf>
    <xf numFmtId="0" fontId="33" fillId="0" borderId="130" xfId="0" applyFont="1" applyBorder="1" applyAlignment="1">
      <alignment horizontal="center" vertical="center" wrapText="1"/>
    </xf>
    <xf numFmtId="0" fontId="33" fillId="0" borderId="133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3" fillId="0" borderId="146" xfId="0" applyFont="1" applyBorder="1" applyAlignment="1">
      <alignment horizontal="center" vertical="center"/>
    </xf>
    <xf numFmtId="0" fontId="33" fillId="0" borderId="78" xfId="0" applyFont="1" applyBorder="1" applyAlignment="1">
      <alignment horizontal="center" vertical="center"/>
    </xf>
    <xf numFmtId="0" fontId="33" fillId="0" borderId="129" xfId="0" applyFont="1" applyBorder="1" applyAlignment="1">
      <alignment horizontal="center" vertical="center" wrapText="1"/>
    </xf>
    <xf numFmtId="0" fontId="113" fillId="0" borderId="0" xfId="0" applyFont="1" applyAlignment="1">
      <alignment horizontal="left" vertical="center" wrapText="1"/>
    </xf>
    <xf numFmtId="0" fontId="111" fillId="0" borderId="0" xfId="95" applyFont="1" applyFill="1" applyAlignment="1">
      <alignment horizontal="center" vertical="center"/>
      <protection/>
    </xf>
    <xf numFmtId="0" fontId="121" fillId="0" borderId="0" xfId="95" applyFont="1" applyFill="1" applyAlignment="1">
      <alignment horizontal="center"/>
      <protection/>
    </xf>
    <xf numFmtId="0" fontId="108" fillId="0" borderId="22" xfId="95" applyFont="1" applyFill="1" applyBorder="1" applyAlignment="1">
      <alignment horizontal="center" vertical="center"/>
      <protection/>
    </xf>
    <xf numFmtId="0" fontId="108" fillId="0" borderId="23" xfId="95" applyFont="1" applyFill="1" applyBorder="1" applyAlignment="1">
      <alignment horizontal="center" vertical="center"/>
      <protection/>
    </xf>
    <xf numFmtId="0" fontId="108" fillId="0" borderId="24" xfId="95" applyFont="1" applyFill="1" applyBorder="1" applyAlignment="1">
      <alignment horizontal="center" vertical="center"/>
      <protection/>
    </xf>
    <xf numFmtId="0" fontId="116" fillId="52" borderId="0" xfId="0" applyFont="1" applyFill="1" applyAlignment="1">
      <alignment horizontal="center"/>
    </xf>
    <xf numFmtId="0" fontId="113" fillId="52" borderId="0" xfId="0" applyFont="1" applyFill="1" applyAlignment="1">
      <alignment horizontal="center" vertical="center"/>
    </xf>
    <xf numFmtId="0" fontId="116" fillId="0" borderId="47" xfId="0" applyFont="1" applyBorder="1" applyAlignment="1">
      <alignment horizontal="left" vertical="center"/>
    </xf>
    <xf numFmtId="0" fontId="113" fillId="0" borderId="77" xfId="0" applyFont="1" applyBorder="1" applyAlignment="1">
      <alignment horizontal="center" vertical="justify" wrapText="1"/>
    </xf>
    <xf numFmtId="0" fontId="113" fillId="0" borderId="37" xfId="0" applyFont="1" applyBorder="1" applyAlignment="1">
      <alignment horizontal="center" vertical="justify" wrapText="1"/>
    </xf>
    <xf numFmtId="0" fontId="113" fillId="0" borderId="25" xfId="0" applyFont="1" applyBorder="1" applyAlignment="1">
      <alignment horizontal="center" vertical="center" wrapText="1"/>
    </xf>
    <xf numFmtId="0" fontId="113" fillId="0" borderId="26" xfId="0" applyFont="1" applyBorder="1" applyAlignment="1">
      <alignment horizontal="center" vertical="center" wrapText="1"/>
    </xf>
    <xf numFmtId="0" fontId="113" fillId="0" borderId="27" xfId="0" applyFont="1" applyBorder="1" applyAlignment="1">
      <alignment horizontal="center" vertical="center" wrapText="1"/>
    </xf>
    <xf numFmtId="0" fontId="113" fillId="0" borderId="30" xfId="0" applyFont="1" applyBorder="1" applyAlignment="1">
      <alignment horizontal="center" vertical="center" wrapText="1"/>
    </xf>
    <xf numFmtId="0" fontId="113" fillId="0" borderId="31" xfId="0" applyFont="1" applyBorder="1" applyAlignment="1">
      <alignment horizontal="center" vertical="center" wrapText="1"/>
    </xf>
    <xf numFmtId="0" fontId="113" fillId="0" borderId="32" xfId="0" applyFont="1" applyBorder="1" applyAlignment="1">
      <alignment horizontal="center" vertical="center" wrapText="1"/>
    </xf>
    <xf numFmtId="0" fontId="116" fillId="0" borderId="22" xfId="0" applyFont="1" applyBorder="1" applyAlignment="1">
      <alignment horizontal="left" vertical="center"/>
    </xf>
    <xf numFmtId="0" fontId="116" fillId="0" borderId="23" xfId="0" applyFont="1" applyBorder="1" applyAlignment="1">
      <alignment horizontal="left" vertical="center"/>
    </xf>
    <xf numFmtId="0" fontId="116" fillId="0" borderId="24" xfId="0" applyFont="1" applyBorder="1" applyAlignment="1">
      <alignment horizontal="left" vertical="center"/>
    </xf>
    <xf numFmtId="0" fontId="113" fillId="52" borderId="22" xfId="0" applyFont="1" applyFill="1" applyBorder="1" applyAlignment="1">
      <alignment horizontal="center" vertical="center"/>
    </xf>
    <xf numFmtId="0" fontId="113" fillId="52" borderId="23" xfId="0" applyFont="1" applyFill="1" applyBorder="1" applyAlignment="1">
      <alignment horizontal="center" vertical="center"/>
    </xf>
    <xf numFmtId="0" fontId="113" fillId="52" borderId="24" xfId="0" applyFont="1" applyFill="1" applyBorder="1" applyAlignment="1">
      <alignment horizontal="center" vertical="center"/>
    </xf>
    <xf numFmtId="0" fontId="113" fillId="52" borderId="0" xfId="0" applyFont="1" applyFill="1" applyAlignment="1">
      <alignment horizontal="center" wrapText="1"/>
    </xf>
    <xf numFmtId="0" fontId="113" fillId="0" borderId="0" xfId="0" applyFont="1" applyAlignment="1">
      <alignment horizontal="center" vertical="center" wrapText="1"/>
    </xf>
    <xf numFmtId="0" fontId="113" fillId="52" borderId="0" xfId="0" applyFont="1" applyFill="1" applyAlignment="1">
      <alignment horizontal="center"/>
    </xf>
    <xf numFmtId="0" fontId="116" fillId="52" borderId="0" xfId="0" applyFont="1" applyFill="1" applyAlignment="1">
      <alignment horizontal="justify" vertical="justify" wrapText="1"/>
    </xf>
    <xf numFmtId="0" fontId="116" fillId="0" borderId="47" xfId="0" applyFont="1" applyBorder="1" applyAlignment="1">
      <alignment horizontal="center" wrapText="1"/>
    </xf>
    <xf numFmtId="0" fontId="113" fillId="0" borderId="0" xfId="0" applyFont="1" applyAlignment="1">
      <alignment horizontal="center" vertical="center"/>
    </xf>
    <xf numFmtId="0" fontId="116" fillId="0" borderId="22" xfId="0" applyFont="1" applyBorder="1" applyAlignment="1">
      <alignment horizontal="left" vertical="top" wrapText="1"/>
    </xf>
    <xf numFmtId="0" fontId="116" fillId="0" borderId="23" xfId="0" applyFont="1" applyBorder="1" applyAlignment="1">
      <alignment horizontal="left" vertical="top" wrapText="1"/>
    </xf>
    <xf numFmtId="0" fontId="116" fillId="0" borderId="24" xfId="0" applyFont="1" applyBorder="1" applyAlignment="1">
      <alignment horizontal="left" vertical="top" wrapText="1"/>
    </xf>
    <xf numFmtId="0" fontId="31" fillId="0" borderId="77" xfId="0" applyFont="1" applyBorder="1" applyAlignment="1">
      <alignment horizontal="left" vertical="center" wrapText="1"/>
    </xf>
    <xf numFmtId="0" fontId="113" fillId="0" borderId="37" xfId="0" applyFont="1" applyBorder="1" applyAlignment="1">
      <alignment horizontal="left" vertical="center" wrapText="1"/>
    </xf>
    <xf numFmtId="0" fontId="113" fillId="0" borderId="145" xfId="0" applyFont="1" applyFill="1" applyBorder="1" applyAlignment="1">
      <alignment horizontal="left" vertical="center" wrapText="1" indent="1"/>
    </xf>
    <xf numFmtId="0" fontId="113" fillId="0" borderId="85" xfId="0" applyFont="1" applyFill="1" applyBorder="1" applyAlignment="1">
      <alignment horizontal="left" vertical="center" wrapText="1" indent="1"/>
    </xf>
    <xf numFmtId="0" fontId="116" fillId="0" borderId="37" xfId="0" applyFont="1" applyBorder="1" applyAlignment="1">
      <alignment horizontal="center" wrapText="1"/>
    </xf>
  </cellXfs>
  <cellStyles count="12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beçalho 1" xfId="58"/>
    <cellStyle name="Cabeçalho 1 4" xfId="59"/>
    <cellStyle name="Cabeçalho 2" xfId="60"/>
    <cellStyle name="Cabeçalho 3" xfId="61"/>
    <cellStyle name="Cabeçalho 4" xfId="62"/>
    <cellStyle name="Calculation" xfId="63"/>
    <cellStyle name="Cálculo" xfId="64"/>
    <cellStyle name="Célula Ligada" xfId="65"/>
    <cellStyle name="Check Cell" xfId="66"/>
    <cellStyle name="Cor1" xfId="67"/>
    <cellStyle name="Cor2" xfId="68"/>
    <cellStyle name="Cor3" xfId="69"/>
    <cellStyle name="Cor4" xfId="70"/>
    <cellStyle name="Cor5" xfId="71"/>
    <cellStyle name="Cor6" xfId="72"/>
    <cellStyle name="Correto" xfId="73"/>
    <cellStyle name="Emphasis 1" xfId="74"/>
    <cellStyle name="Emphasis 2" xfId="75"/>
    <cellStyle name="Emphasis 3" xfId="76"/>
    <cellStyle name="Entrada" xfId="77"/>
    <cellStyle name="Euro" xfId="78"/>
    <cellStyle name="Good" xfId="79"/>
    <cellStyle name="Heading 1" xfId="80"/>
    <cellStyle name="Heading 2" xfId="81"/>
    <cellStyle name="Heading 3" xfId="82"/>
    <cellStyle name="Heading 4" xfId="83"/>
    <cellStyle name="Hyperlink" xfId="84"/>
    <cellStyle name="Followed Hyperlink" xfId="85"/>
    <cellStyle name="Incorreto" xfId="86"/>
    <cellStyle name="Input" xfId="87"/>
    <cellStyle name="Linked Cell" xfId="88"/>
    <cellStyle name="Currency" xfId="89"/>
    <cellStyle name="Currency [0]" xfId="90"/>
    <cellStyle name="Neutral" xfId="91"/>
    <cellStyle name="Neutro" xfId="92"/>
    <cellStyle name="Normal 10" xfId="93"/>
    <cellStyle name="Normal 12 2" xfId="94"/>
    <cellStyle name="Normal 2" xfId="95"/>
    <cellStyle name="Normal 2 2" xfId="96"/>
    <cellStyle name="Normal 3" xfId="97"/>
    <cellStyle name="Normal 3 2" xfId="98"/>
    <cellStyle name="Normal 3 3" xfId="99"/>
    <cellStyle name="Normal 3_ONLINE" xfId="100"/>
    <cellStyle name="Normal 4" xfId="101"/>
    <cellStyle name="Normal 5" xfId="102"/>
    <cellStyle name="Normal 5 2" xfId="103"/>
    <cellStyle name="Normal 6" xfId="104"/>
    <cellStyle name="Normal 6 2" xfId="105"/>
    <cellStyle name="Normal 7" xfId="106"/>
    <cellStyle name="Normal 7 2" xfId="107"/>
    <cellStyle name="Normal 7 3" xfId="108"/>
    <cellStyle name="Normal 8" xfId="109"/>
    <cellStyle name="Normal 8 2" xfId="110"/>
    <cellStyle name="Normal 9" xfId="111"/>
    <cellStyle name="Nota" xfId="112"/>
    <cellStyle name="Note" xfId="113"/>
    <cellStyle name="Output" xfId="114"/>
    <cellStyle name="Percent" xfId="115"/>
    <cellStyle name="Percentagem 2" xfId="116"/>
    <cellStyle name="Percentagem 3" xfId="117"/>
    <cellStyle name="Percentagem 5" xfId="118"/>
    <cellStyle name="Saída" xfId="119"/>
    <cellStyle name="Comma [0]" xfId="120"/>
    <cellStyle name="Sheet Title" xfId="121"/>
    <cellStyle name="Texto de Aviso" xfId="122"/>
    <cellStyle name="Texto Explicativo" xfId="123"/>
    <cellStyle name="Título" xfId="124"/>
    <cellStyle name="Total" xfId="125"/>
    <cellStyle name="Verificar Célula" xfId="126"/>
    <cellStyle name="Comma" xfId="127"/>
    <cellStyle name="Vírgula 2" xfId="128"/>
    <cellStyle name="Vírgula 3" xfId="129"/>
    <cellStyle name="Vírgula 4" xfId="130"/>
    <cellStyle name="Vírgula 4 2" xfId="131"/>
    <cellStyle name="Vírgula 4 2 2" xfId="132"/>
    <cellStyle name="Vírgula 4 2 2 2" xfId="133"/>
    <cellStyle name="Vírgula 4 2 3" xfId="134"/>
    <cellStyle name="Vírgula 4 3" xfId="135"/>
    <cellStyle name="Vírgula 4 3 2" xfId="136"/>
    <cellStyle name="Vírgula 4 4" xfId="137"/>
    <cellStyle name="Vírgula 5" xfId="138"/>
    <cellStyle name="Vírgula 5 2" xfId="139"/>
    <cellStyle name="Vírgula 6" xfId="140"/>
    <cellStyle name="Warning Text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Relationship Id="rId3" Type="http://schemas.openxmlformats.org/officeDocument/2006/relationships/hyperlink" Target="#&#205;ndice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Relationship Id="rId3" Type="http://schemas.openxmlformats.org/officeDocument/2006/relationships/hyperlink" Target="#&#205;ndic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Relationship Id="rId3" Type="http://schemas.openxmlformats.org/officeDocument/2006/relationships/hyperlink" Target="#&#205;ndic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Relationship Id="rId3" Type="http://schemas.openxmlformats.org/officeDocument/2006/relationships/hyperlink" Target="#&#205;ndic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Relationship Id="rId3" Type="http://schemas.openxmlformats.org/officeDocument/2006/relationships/hyperlink" Target="#&#205;ndice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Relationship Id="rId3" Type="http://schemas.openxmlformats.org/officeDocument/2006/relationships/hyperlink" Target="#&#205;ndice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hyperlink" Target="#&#205;ndice!A1" /><Relationship Id="rId4" Type="http://schemas.openxmlformats.org/officeDocument/2006/relationships/hyperlink" Target="#&#205;ndice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Relationship Id="rId3" Type="http://schemas.openxmlformats.org/officeDocument/2006/relationships/hyperlink" Target="#&#205;ndic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Relationship Id="rId3" Type="http://schemas.openxmlformats.org/officeDocument/2006/relationships/hyperlink" Target="#&#205;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Relationship Id="rId3" Type="http://schemas.openxmlformats.org/officeDocument/2006/relationships/hyperlink" Target="#&#205;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Relationship Id="rId3" Type="http://schemas.openxmlformats.org/officeDocument/2006/relationships/hyperlink" Target="#&#205;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Relationship Id="rId3" Type="http://schemas.openxmlformats.org/officeDocument/2006/relationships/hyperlink" Target="#&#205;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Relationship Id="rId3" Type="http://schemas.openxmlformats.org/officeDocument/2006/relationships/hyperlink" Target="#&#205;ndic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Relationship Id="rId3" Type="http://schemas.openxmlformats.org/officeDocument/2006/relationships/hyperlink" Target="#&#205;ndic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Relationship Id="rId3" Type="http://schemas.openxmlformats.org/officeDocument/2006/relationships/hyperlink" Target="#&#205;ndic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Relationship Id="rId3" Type="http://schemas.openxmlformats.org/officeDocument/2006/relationships/hyperlink" Target="#&#205;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0</xdr:row>
      <xdr:rowOff>180975</xdr:rowOff>
    </xdr:from>
    <xdr:to>
      <xdr:col>7</xdr:col>
      <xdr:colOff>590550</xdr:colOff>
      <xdr:row>3</xdr:row>
      <xdr:rowOff>76200</xdr:rowOff>
    </xdr:to>
    <xdr:pic>
      <xdr:nvPicPr>
        <xdr:cNvPr id="1" name="Imagem 1" descr="flecha054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0" y="1809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</xdr:colOff>
      <xdr:row>0</xdr:row>
      <xdr:rowOff>171450</xdr:rowOff>
    </xdr:from>
    <xdr:to>
      <xdr:col>6</xdr:col>
      <xdr:colOff>542925</xdr:colOff>
      <xdr:row>2</xdr:row>
      <xdr:rowOff>142875</xdr:rowOff>
    </xdr:to>
    <xdr:pic>
      <xdr:nvPicPr>
        <xdr:cNvPr id="1" name="Imagem 1" descr="flecha054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87550" y="171450"/>
          <a:ext cx="409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0</xdr:row>
      <xdr:rowOff>123825</xdr:rowOff>
    </xdr:from>
    <xdr:to>
      <xdr:col>10</xdr:col>
      <xdr:colOff>66675</xdr:colOff>
      <xdr:row>3</xdr:row>
      <xdr:rowOff>0</xdr:rowOff>
    </xdr:to>
    <xdr:pic>
      <xdr:nvPicPr>
        <xdr:cNvPr id="1" name="Imagem 1" descr="flecha054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1238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190500</xdr:colOff>
      <xdr:row>0</xdr:row>
      <xdr:rowOff>142875</xdr:rowOff>
    </xdr:from>
    <xdr:to>
      <xdr:col>9</xdr:col>
      <xdr:colOff>600075</xdr:colOff>
      <xdr:row>2</xdr:row>
      <xdr:rowOff>171450</xdr:rowOff>
    </xdr:to>
    <xdr:pic>
      <xdr:nvPicPr>
        <xdr:cNvPr id="1" name="Imagem 1" descr="flecha054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72825" y="1428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114300</xdr:colOff>
      <xdr:row>1</xdr:row>
      <xdr:rowOff>38100</xdr:rowOff>
    </xdr:from>
    <xdr:to>
      <xdr:col>9</xdr:col>
      <xdr:colOff>523875</xdr:colOff>
      <xdr:row>3</xdr:row>
      <xdr:rowOff>38100</xdr:rowOff>
    </xdr:to>
    <xdr:pic>
      <xdr:nvPicPr>
        <xdr:cNvPr id="1" name="Imagem 1" descr="flecha054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23812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0</xdr:row>
      <xdr:rowOff>314325</xdr:rowOff>
    </xdr:from>
    <xdr:to>
      <xdr:col>10</xdr:col>
      <xdr:colOff>447675</xdr:colOff>
      <xdr:row>1</xdr:row>
      <xdr:rowOff>209550</xdr:rowOff>
    </xdr:to>
    <xdr:pic>
      <xdr:nvPicPr>
        <xdr:cNvPr id="1" name="Imagem 1" descr="flecha054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54025" y="3143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5</xdr:row>
      <xdr:rowOff>0</xdr:rowOff>
    </xdr:from>
    <xdr:to>
      <xdr:col>2</xdr:col>
      <xdr:colOff>4171950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095375"/>
          <a:ext cx="5391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</xdr:row>
      <xdr:rowOff>57150</xdr:rowOff>
    </xdr:from>
    <xdr:to>
      <xdr:col>9</xdr:col>
      <xdr:colOff>428625</xdr:colOff>
      <xdr:row>2</xdr:row>
      <xdr:rowOff>200025</xdr:rowOff>
    </xdr:to>
    <xdr:pic>
      <xdr:nvPicPr>
        <xdr:cNvPr id="2" name="Imagem 2" descr="flecha054.gif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01675" y="2476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228600</xdr:colOff>
      <xdr:row>1</xdr:row>
      <xdr:rowOff>0</xdr:rowOff>
    </xdr:from>
    <xdr:to>
      <xdr:col>12</xdr:col>
      <xdr:colOff>638175</xdr:colOff>
      <xdr:row>3</xdr:row>
      <xdr:rowOff>9525</xdr:rowOff>
    </xdr:to>
    <xdr:pic>
      <xdr:nvPicPr>
        <xdr:cNvPr id="1" name="Imagem 1" descr="flecha054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16300" y="2000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0</xdr:rowOff>
    </xdr:from>
    <xdr:to>
      <xdr:col>7</xdr:col>
      <xdr:colOff>409575</xdr:colOff>
      <xdr:row>3</xdr:row>
      <xdr:rowOff>47625</xdr:rowOff>
    </xdr:to>
    <xdr:pic>
      <xdr:nvPicPr>
        <xdr:cNvPr id="1" name="Imagem 1" descr="flecha054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000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</xdr:colOff>
      <xdr:row>1</xdr:row>
      <xdr:rowOff>171450</xdr:rowOff>
    </xdr:from>
    <xdr:to>
      <xdr:col>6</xdr:col>
      <xdr:colOff>542925</xdr:colOff>
      <xdr:row>3</xdr:row>
      <xdr:rowOff>190500</xdr:rowOff>
    </xdr:to>
    <xdr:pic>
      <xdr:nvPicPr>
        <xdr:cNvPr id="1" name="Imagem 1" descr="flecha054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3619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1</xdr:row>
      <xdr:rowOff>152400</xdr:rowOff>
    </xdr:from>
    <xdr:to>
      <xdr:col>8</xdr:col>
      <xdr:colOff>485775</xdr:colOff>
      <xdr:row>3</xdr:row>
      <xdr:rowOff>152400</xdr:rowOff>
    </xdr:to>
    <xdr:pic>
      <xdr:nvPicPr>
        <xdr:cNvPr id="1" name="Imagem 1" descr="flecha054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77875" y="35242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1</xdr:row>
      <xdr:rowOff>123825</xdr:rowOff>
    </xdr:from>
    <xdr:to>
      <xdr:col>8</xdr:col>
      <xdr:colOff>457200</xdr:colOff>
      <xdr:row>3</xdr:row>
      <xdr:rowOff>142875</xdr:rowOff>
    </xdr:to>
    <xdr:pic>
      <xdr:nvPicPr>
        <xdr:cNvPr id="1" name="Imagem 1" descr="flecha054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0" y="3238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1</xdr:row>
      <xdr:rowOff>66675</xdr:rowOff>
    </xdr:from>
    <xdr:to>
      <xdr:col>7</xdr:col>
      <xdr:colOff>685800</xdr:colOff>
      <xdr:row>3</xdr:row>
      <xdr:rowOff>85725</xdr:rowOff>
    </xdr:to>
    <xdr:pic>
      <xdr:nvPicPr>
        <xdr:cNvPr id="1" name="Imagem 1" descr="flecha054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0" y="266700"/>
          <a:ext cx="409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0</xdr:rowOff>
    </xdr:from>
    <xdr:to>
      <xdr:col>4</xdr:col>
      <xdr:colOff>409575</xdr:colOff>
      <xdr:row>4</xdr:row>
      <xdr:rowOff>9525</xdr:rowOff>
    </xdr:to>
    <xdr:pic>
      <xdr:nvPicPr>
        <xdr:cNvPr id="1" name="Imagem 1" descr="flecha054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952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1</xdr:row>
      <xdr:rowOff>57150</xdr:rowOff>
    </xdr:from>
    <xdr:to>
      <xdr:col>6</xdr:col>
      <xdr:colOff>571500</xdr:colOff>
      <xdr:row>3</xdr:row>
      <xdr:rowOff>114300</xdr:rowOff>
    </xdr:to>
    <xdr:pic>
      <xdr:nvPicPr>
        <xdr:cNvPr id="1" name="Imagem 1" descr="flecha054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19075"/>
          <a:ext cx="409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</xdr:colOff>
      <xdr:row>1</xdr:row>
      <xdr:rowOff>0</xdr:rowOff>
    </xdr:from>
    <xdr:to>
      <xdr:col>12</xdr:col>
      <xdr:colOff>523875</xdr:colOff>
      <xdr:row>3</xdr:row>
      <xdr:rowOff>9525</xdr:rowOff>
    </xdr:to>
    <xdr:pic>
      <xdr:nvPicPr>
        <xdr:cNvPr id="1" name="Imagem 1" descr="flecha054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1619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o.pt/Users/jorge.garrido/AppData/Local/Microsoft/Windows/Temporary%20Internet%20Files/Content.Outlook/52PJ9K3N/Recolhas%20a%20passar%20para%20o%20SIGO%205Mai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o.pt/18-PROJECTOS%20DE%20NORMAS/2010/4-Circular%20Execu&#231;&#227;o%20Or&#231;amental/vers&#245;es%20antigas/Recolhas%20a%20passar%20para%20o%20SIGO%205Maio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o.pt/Documents%20and%20Settings/fatima.casaca/Defini&#231;&#245;es%20locais/Temporary%20Internet%20Files/Content.Outlook/U4MTPVAM/ModelosFormulariosEnvioInformacao_2011%20(3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o.pt/Documents%20and%20Settings/josidsor/Defini&#231;&#245;es%20locais/Temporary%20Internet%20Files/Content.Outlook/F0Z8WL2C/FORM%20AO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o.pt/Documents%20and%20Settings/viladl14/Defini&#231;&#245;es%20locais/Temporary%20Internet%20Files/Content.Outlook/5TFAQN23/FORM%20AO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o.pt/Documents%20and%20Settings/pdlopes/Defini&#231;&#245;es%20locais/Temporary%20Internet%20Files/Content.Outlook/KK7J3L87/vers&#245;es%20antigas/Recolhas%20a%20passar%20para%20o%20SIGO%204Maio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o.pt/18-PROJECTOS%20DE%20NORMAS/2010/4-Circular%20Execu&#231;&#227;o%20Or&#231;amental/PONTO%20SITUA&#199;&#195;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o.pt/2007/11del/Desloca&#231;&#245;es_Min_CT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o.pt/desloca&#231;&#245;es/2007/11del/Desloca&#231;&#245;es_Min_C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"/>
      <sheetName val="Receita extinta - INPUTS"/>
      <sheetName val="Receita extinta - OUTPUTS"/>
      <sheetName val="FluxosAutarquias"/>
      <sheetName val="EmprestSFA-INPUTS"/>
      <sheetName val="EmpSFA-OUTPUTS"/>
      <sheetName val="UnidTesou"/>
      <sheetName val="PrevisãoExec"/>
      <sheetName val="RespPlurianiais"/>
      <sheetName val="SCCP-ECRANS ACTUAIS"/>
      <sheetName val="LValores"/>
    </sheetNames>
    <sheetDataSet>
      <sheetData sheetId="10">
        <row r="16">
          <cell r="C16" t="str">
            <v>Empréstimo</v>
          </cell>
        </row>
        <row r="17">
          <cell r="C17" t="str">
            <v>Apoio Reembolsável</v>
          </cell>
        </row>
        <row r="21">
          <cell r="C21" t="str">
            <v>Em aprovação</v>
          </cell>
        </row>
        <row r="22">
          <cell r="C22" t="str">
            <v>Aprovado e ainda não executado</v>
          </cell>
        </row>
        <row r="23">
          <cell r="C23" t="str">
            <v>Aprovado e Executado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a"/>
      <sheetName val="Receita extinta - INPUTS"/>
      <sheetName val="Receita extinta - OUTPUTS"/>
      <sheetName val="FluxosAutarquias"/>
      <sheetName val="EmprestSFA-INPUTS"/>
      <sheetName val="EmpSFA-OUTPUTS"/>
      <sheetName val="UnidTesou"/>
      <sheetName val="PrevisãoExec"/>
      <sheetName val="RespPlurianiais"/>
      <sheetName val="SCCP-ECRANS ACTUAIS"/>
      <sheetName val="LValores"/>
    </sheetNames>
    <sheetDataSet>
      <sheetData sheetId="9">
        <row r="7">
          <cell r="O7" t="str">
            <v>REALOJAMENTO INSTITUTO NACIONAL DE HABITAÇÃO - ACORDOS DE ADESÃO</v>
          </cell>
        </row>
        <row r="8">
          <cell r="O8" t="str">
            <v>REALOJAMENTO INSTITUTO NACIONAL DE HABITAÇÃO - ACORDOS DE COLABORAÇÃO</v>
          </cell>
        </row>
        <row r="9">
          <cell r="O9" t="str">
            <v>ALUGUERES DE LONGA DURAÇÃO - ALDS</v>
          </cell>
        </row>
        <row r="10">
          <cell r="O10" t="str">
            <v>ARRENDAMENTO DE INSTALAÇÕES</v>
          </cell>
        </row>
        <row r="11">
          <cell r="O11" t="str">
            <v>ASSISTÊNCIA TÉCNICA E MANUTENÇÃO</v>
          </cell>
        </row>
        <row r="12">
          <cell r="O12" t="str">
            <v>A TERMO CERTO</v>
          </cell>
        </row>
        <row r="13">
          <cell r="O13" t="str">
            <v>A TERMO INCERTO</v>
          </cell>
        </row>
        <row r="14">
          <cell r="O14" t="str">
            <v>TAREFA OU AVENÇA</v>
          </cell>
        </row>
        <row r="15">
          <cell r="O15" t="str">
            <v>CONCESSÃO (SCUTS)</v>
          </cell>
        </row>
        <row r="16">
          <cell r="O16" t="str">
            <v>CONCESSÃO ( OUTRAS )</v>
          </cell>
        </row>
        <row r="17">
          <cell r="O17" t="str">
            <v>COOPERAÇÃO FINANCEIRA</v>
          </cell>
        </row>
        <row r="18">
          <cell r="O18" t="str">
            <v>EMPREITADAS DE OBRAS PÚBLICAS</v>
          </cell>
        </row>
        <row r="19">
          <cell r="O19" t="str">
            <v>ESTUDOS, PROJECTOS E CONSULTORIA</v>
          </cell>
        </row>
        <row r="20">
          <cell r="O20" t="str">
            <v>FISCALIZAÇÃO DE OBRAS</v>
          </cell>
        </row>
        <row r="21">
          <cell r="O21" t="str">
            <v>FORNECIMENTOS - EM GERAL</v>
          </cell>
        </row>
        <row r="22">
          <cell r="O22" t="str">
            <v>FORNECIMENTOS - APROVISIONAMENTO PÚBLICO</v>
          </cell>
        </row>
        <row r="23">
          <cell r="O23" t="str">
            <v>INCENTIVOS FINANCEIROS</v>
          </cell>
        </row>
        <row r="24">
          <cell r="O24" t="str">
            <v>LIMPEZA E HIGIENE</v>
          </cell>
        </row>
        <row r="25">
          <cell r="O25" t="str">
            <v>LOCAÇÃO FINANCEIRA - BENS DE DEFESA</v>
          </cell>
        </row>
        <row r="26">
          <cell r="O26" t="str">
            <v>LOCAÇÃO FINANCEIRA - EDIFÍCIOS</v>
          </cell>
        </row>
        <row r="27">
          <cell r="O27" t="str">
            <v>LOCAÇÃO FINANCEIRA - MATERIAL DE INFORMÁTICA</v>
          </cell>
        </row>
        <row r="28">
          <cell r="O28" t="str">
            <v>LOCAÇÃO FINANCEIRA - MATERIAL DE TRANSPORTE</v>
          </cell>
        </row>
        <row r="29">
          <cell r="O29" t="str">
            <v>LOCAÇÃO FINANCEIRA - OUTROS BENS</v>
          </cell>
        </row>
        <row r="30">
          <cell r="O30" t="str">
            <v>PRESTAÇÃO DE SERVIÇOS</v>
          </cell>
        </row>
        <row r="31">
          <cell r="O31" t="str">
            <v>PROGRAMA</v>
          </cell>
        </row>
        <row r="32">
          <cell r="O32" t="str">
            <v>SEGUROS</v>
          </cell>
        </row>
        <row r="33">
          <cell r="O33" t="str">
            <v>VIGILÂNCIA E SEGURANÇA</v>
          </cell>
        </row>
        <row r="34">
          <cell r="O34" t="str">
            <v>ALUGUER OPERACIONAL - RENTING</v>
          </cell>
        </row>
        <row r="35">
          <cell r="O35" t="str">
            <v>OUTROS</v>
          </cell>
        </row>
        <row r="37">
          <cell r="O37" t="str">
            <v>PARCERIAS PUBLICO PRIVADAS</v>
          </cell>
        </row>
        <row r="38">
          <cell r="O38" t="str">
            <v>INVESTIMENTO - AQUISIÇÃO DE EQUIPAMENTO MILITAR</v>
          </cell>
        </row>
      </sheetData>
      <sheetData sheetId="10">
        <row r="6">
          <cell r="C6" t="str">
            <v>Soc e Quase Soc não financeiras - Públicas</v>
          </cell>
        </row>
        <row r="7">
          <cell r="C7" t="str">
            <v>Soc e Quase Soc não financeiras - Privadas</v>
          </cell>
        </row>
        <row r="8">
          <cell r="C8" t="str">
            <v>Sociedades Financeiras</v>
          </cell>
        </row>
        <row r="9">
          <cell r="C9" t="str">
            <v>Administração Central</v>
          </cell>
        </row>
        <row r="10">
          <cell r="C10" t="str">
            <v>Segurança Social</v>
          </cell>
        </row>
        <row r="11">
          <cell r="C11" t="str">
            <v>Administração Regional</v>
          </cell>
        </row>
        <row r="12">
          <cell r="C12" t="str">
            <v>Administração Local</v>
          </cell>
        </row>
        <row r="13">
          <cell r="C13" t="str">
            <v>Instituições sem fins lucrativos</v>
          </cell>
        </row>
        <row r="14">
          <cell r="C14" t="str">
            <v>Famílias</v>
          </cell>
        </row>
        <row r="16">
          <cell r="C16" t="str">
            <v>Empréstimo</v>
          </cell>
        </row>
        <row r="17">
          <cell r="C17" t="str">
            <v>Apoio Reembolsável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-FORMULÁRIOS-MODELO"/>
      <sheetName val="Formulário das AO"/>
      <sheetName val="Avaliação Exec PO"/>
      <sheetName val="Encargos plurianuais"/>
      <sheetName val="DespachoGestionário"/>
    </sheetNames>
    <sheetDataSet>
      <sheetData sheetId="3">
        <row r="59">
          <cell r="W59" t="str">
            <v>Lei</v>
          </cell>
          <cell r="AC59" t="str">
            <v>1000 FUNCOES GERAIS DE SOBERANIA</v>
          </cell>
          <cell r="AE59" t="str">
            <v>Parceria públio-privada</v>
          </cell>
        </row>
        <row r="60">
          <cell r="W60" t="str">
            <v>Decreto-Lei</v>
          </cell>
          <cell r="AC60" t="str">
            <v>1010 SERVICOS GERAIS DA ADMINISTRACAO PUBLICA</v>
          </cell>
          <cell r="AE60" t="str">
            <v>Contrato de leasing</v>
          </cell>
        </row>
        <row r="61">
          <cell r="W61" t="str">
            <v>Portaria de extensão de encargos</v>
          </cell>
          <cell r="AC61" t="str">
            <v>1011 ADMINISTRACAO GERAL</v>
          </cell>
          <cell r="AE61" t="str">
            <v>Contrato de cooperação técnico financeira</v>
          </cell>
        </row>
        <row r="62">
          <cell r="W62" t="str">
            <v>Despacho da Tutela</v>
          </cell>
          <cell r="AC62" t="str">
            <v>1012 NEGOCIOS ESTRANGEIROS</v>
          </cell>
          <cell r="AE62" t="str">
            <v>Outro contrato</v>
          </cell>
        </row>
        <row r="63">
          <cell r="W63" t="str">
            <v>Despacho M. Finanças</v>
          </cell>
          <cell r="AC63" t="str">
            <v>1013 COOPERACAO ECONOMICA EXTERNA</v>
          </cell>
          <cell r="AE63" t="str">
            <v>Projecto inscrito em PIDDAC</v>
          </cell>
        </row>
        <row r="64">
          <cell r="W64" t="str">
            <v>Despacho conjunto tutela e Finanças</v>
          </cell>
          <cell r="AC64" t="str">
            <v>1014 INVESTIGACAO CIENTIFICA</v>
          </cell>
        </row>
        <row r="65">
          <cell r="AC65" t="str">
            <v>1020 DEFESA NACIONAL</v>
          </cell>
        </row>
        <row r="66">
          <cell r="AC66" t="str">
            <v>1021 ADMINISTRACAO E REGULAMENTACAO</v>
          </cell>
        </row>
        <row r="67">
          <cell r="AC67" t="str">
            <v>1022 INVESTIGACAO</v>
          </cell>
        </row>
        <row r="68">
          <cell r="AC68" t="str">
            <v>1023 FORCAS ARMADAS</v>
          </cell>
        </row>
        <row r="69">
          <cell r="AC69" t="str">
            <v>1024 COOPERACAO MILITAR EXTERNA</v>
          </cell>
        </row>
        <row r="70">
          <cell r="AC70" t="str">
            <v>1030 SEGURANCA E ORDEM PUBLICAS</v>
          </cell>
        </row>
        <row r="71">
          <cell r="AC71" t="str">
            <v>1031 ADMINISTRACAO E REGULAMENTACAO</v>
          </cell>
        </row>
        <row r="72">
          <cell r="AC72" t="str">
            <v>1032 INVESTIGACAO</v>
          </cell>
        </row>
        <row r="73">
          <cell r="AC73" t="str">
            <v>1033 FORCAS DE SEGURNACA</v>
          </cell>
        </row>
        <row r="74">
          <cell r="AC74" t="str">
            <v>1034 SISTEMA JUDICIARIO</v>
          </cell>
        </row>
        <row r="75">
          <cell r="AC75" t="str">
            <v>1035 SISTEMA PRISIONAL</v>
          </cell>
        </row>
        <row r="76">
          <cell r="AC76" t="str">
            <v>1036 PROTECCAO CIVIL E LUTA CONTRA INCENDIOS</v>
          </cell>
        </row>
        <row r="77">
          <cell r="AC77" t="str">
            <v>2000 FUNCOES SOCIAIS</v>
          </cell>
        </row>
        <row r="78">
          <cell r="AC78" t="str">
            <v>2010 EDUCACAO</v>
          </cell>
        </row>
        <row r="79">
          <cell r="AC79" t="str">
            <v>2011 ADMINISTRACAO E REGULAMENTACAO</v>
          </cell>
        </row>
        <row r="80">
          <cell r="AC80" t="str">
            <v>2012 INVESTIGACAO</v>
          </cell>
        </row>
        <row r="81">
          <cell r="AC81" t="str">
            <v>2013 ESTABELECIMENTOS DE ENSINO NAO SUPERIOR</v>
          </cell>
        </row>
        <row r="82">
          <cell r="AC82" t="str">
            <v>2014 ESTABELECIMENTOS DE ENSINO SUPERIOR</v>
          </cell>
        </row>
        <row r="83">
          <cell r="AC83" t="str">
            <v>2015 SERVICOS AUXILIARES DE ENSINO</v>
          </cell>
        </row>
        <row r="84">
          <cell r="AC84" t="str">
            <v>2020 SAUDE</v>
          </cell>
        </row>
        <row r="85">
          <cell r="AC85" t="str">
            <v>2021 ADMINISTRACAO E REGULAMENTACAO</v>
          </cell>
        </row>
        <row r="86">
          <cell r="AC86" t="str">
            <v>2022 INVESTIGACAO</v>
          </cell>
        </row>
        <row r="87">
          <cell r="AC87" t="str">
            <v>2023 HOSPITAIS E CLINICAS</v>
          </cell>
        </row>
        <row r="88">
          <cell r="AC88" t="str">
            <v>2024 SERVICOS INDIVIDUAIS DE SAUDE</v>
          </cell>
        </row>
        <row r="89">
          <cell r="AC89" t="str">
            <v>2030 SEGURANCA E ACCAO SOCIAIS</v>
          </cell>
        </row>
        <row r="90">
          <cell r="AC90" t="str">
            <v>2031 ADMINISTRACAO E REGULAMENTACAO</v>
          </cell>
        </row>
        <row r="91">
          <cell r="AC91" t="str">
            <v>2032 INVESTIGACAO</v>
          </cell>
        </row>
        <row r="92">
          <cell r="AC92" t="str">
            <v>2033 SEGURANCA SOCIAL</v>
          </cell>
        </row>
        <row r="93">
          <cell r="AC93" t="str">
            <v>2034 ACCAO SOCIAL</v>
          </cell>
        </row>
        <row r="94">
          <cell r="AC94" t="str">
            <v>2040 HABITACAO E SERVICOS COLECTIVOS</v>
          </cell>
        </row>
        <row r="95">
          <cell r="AC95" t="str">
            <v>2041 ADMINISTRACAO E REGULAMENTACAO</v>
          </cell>
        </row>
        <row r="96">
          <cell r="AC96" t="str">
            <v>2042 INVESTIGACAO</v>
          </cell>
        </row>
        <row r="97">
          <cell r="AC97" t="str">
            <v>2043 HABITACAO</v>
          </cell>
        </row>
        <row r="98">
          <cell r="AC98" t="str">
            <v>2044 ORDENAMENTO DO TERRITORIO</v>
          </cell>
        </row>
        <row r="99">
          <cell r="AC99" t="str">
            <v>2045 SANEAMENTO E ABASTECIMENTO DE AGUA</v>
          </cell>
        </row>
        <row r="100">
          <cell r="AC100" t="str">
            <v>2046 PROTECCAO DO MEIO AMBIENTE E CONSERVACAO DA NATUREZA</v>
          </cell>
        </row>
        <row r="101">
          <cell r="AC101" t="str">
            <v>2050 SERVICOS CULTURAIS</v>
          </cell>
        </row>
        <row r="102">
          <cell r="AC102" t="str">
            <v>2051 ADMINISTRACAO E REGULAMENTACAO</v>
          </cell>
        </row>
        <row r="103">
          <cell r="AC103" t="str">
            <v>2052 INVESTIGACAO</v>
          </cell>
        </row>
        <row r="104">
          <cell r="AC104" t="str">
            <v>2053 CULTURA</v>
          </cell>
        </row>
        <row r="105">
          <cell r="AC105" t="str">
            <v>2054 DESPORTO</v>
          </cell>
        </row>
        <row r="106">
          <cell r="AC106" t="str">
            <v>2055 COMUNICACAO SOCIAL</v>
          </cell>
        </row>
        <row r="107">
          <cell r="AC107" t="str">
            <v>2056 OUTRAS ACTIVIDADES CIVICAS E RELIGIOSAS</v>
          </cell>
        </row>
        <row r="108">
          <cell r="AC108" t="str">
            <v>3000 FUNCOES ECONOMICAS</v>
          </cell>
        </row>
        <row r="109">
          <cell r="AC109" t="str">
            <v>3010 AGRICULTURA E PECUARIA</v>
          </cell>
        </row>
        <row r="110">
          <cell r="AC110" t="str">
            <v>3011 ADMINISTRACAO E REGULAMENTACAO</v>
          </cell>
        </row>
        <row r="111">
          <cell r="AC111" t="str">
            <v>3012 INVESTIGACAO</v>
          </cell>
        </row>
        <row r="112">
          <cell r="AC112" t="str">
            <v>3013 AGIRCULTURA E PECUARIA</v>
          </cell>
        </row>
        <row r="113">
          <cell r="AC113" t="str">
            <v>3014 SILVICULTURA</v>
          </cell>
        </row>
        <row r="114">
          <cell r="AC114" t="str">
            <v>3015 CACA</v>
          </cell>
        </row>
        <row r="115">
          <cell r="AC115" t="str">
            <v>3016 PESCA</v>
          </cell>
        </row>
        <row r="116">
          <cell r="AC116" t="str">
            <v>3020 INDUSTRIA E ENERGIA</v>
          </cell>
        </row>
        <row r="117">
          <cell r="AC117" t="str">
            <v>3021 ADMINISTRACAO E REGULAMENTACAO</v>
          </cell>
        </row>
        <row r="118">
          <cell r="AC118" t="str">
            <v>3022 INVESTIGACAO</v>
          </cell>
        </row>
        <row r="119">
          <cell r="AC119" t="str">
            <v>3023 INDUSTRIAS EXTRACTIVAS</v>
          </cell>
        </row>
        <row r="120">
          <cell r="AC120" t="str">
            <v>3024 INDUSTRIAS TRANSFORMADORAS</v>
          </cell>
        </row>
        <row r="121">
          <cell r="AC121" t="str">
            <v>3025 INDUSTRIAS DA CONSTRUCAO CIVIL</v>
          </cell>
        </row>
        <row r="122">
          <cell r="AC122" t="str">
            <v>3026 COMBUSTIVEIS</v>
          </cell>
        </row>
        <row r="123">
          <cell r="AC123" t="str">
            <v>3030 TRANSPORTES E COMUNICACOES</v>
          </cell>
        </row>
        <row r="124">
          <cell r="AC124" t="str">
            <v>3031 ADMINISTRACAO E REGULAENTACAO</v>
          </cell>
        </row>
        <row r="125">
          <cell r="AC125" t="str">
            <v>3032 INVESTIGACAO</v>
          </cell>
        </row>
        <row r="126">
          <cell r="AC126" t="str">
            <v>3033 TRANSPORTES RODOVIARIOS</v>
          </cell>
        </row>
        <row r="127">
          <cell r="AC127" t="str">
            <v>3034 TRANSPORTES FERROVIARIOS</v>
          </cell>
        </row>
        <row r="128">
          <cell r="AC128" t="str">
            <v>3035 TRANSPORTES AEREOS</v>
          </cell>
        </row>
        <row r="129">
          <cell r="AC129" t="str">
            <v>3036 TRANSPORTES MARITIMOS</v>
          </cell>
        </row>
        <row r="130">
          <cell r="AC130" t="str">
            <v>3037 SISTEMAS DE COMUNICACOES</v>
          </cell>
        </row>
        <row r="131">
          <cell r="AC131" t="str">
            <v>3040 COMERCIO E TURISMO</v>
          </cell>
        </row>
        <row r="132">
          <cell r="AC132" t="str">
            <v>3041 ADMINISTRACAO E REGULAMENTACAO</v>
          </cell>
        </row>
        <row r="133">
          <cell r="AC133" t="str">
            <v>3042 INVESTIGACAO</v>
          </cell>
        </row>
        <row r="134">
          <cell r="AC134" t="str">
            <v>3043 COMERCIO</v>
          </cell>
        </row>
        <row r="135">
          <cell r="AC135" t="str">
            <v>3044 TURISMO</v>
          </cell>
        </row>
        <row r="136">
          <cell r="AC136" t="str">
            <v>3050 OUTRAS FUNCOES ECONOMICAS</v>
          </cell>
        </row>
        <row r="137">
          <cell r="AC137" t="str">
            <v>3051 ADMINISTRACAO E REGULAMENTACAO</v>
          </cell>
        </row>
        <row r="138">
          <cell r="AC138" t="str">
            <v>3052 RELACOES GERAIS DO TRABALHO</v>
          </cell>
        </row>
        <row r="139">
          <cell r="AC139" t="str">
            <v>3053 DIVERSAS NAO ESPECIFICADAS</v>
          </cell>
        </row>
        <row r="140">
          <cell r="AC140" t="str">
            <v>4000 OUTRAS FUNCOES</v>
          </cell>
        </row>
        <row r="141">
          <cell r="AC141" t="str">
            <v>4010 OPERACOES DA DIVIDA PUBLICA</v>
          </cell>
        </row>
        <row r="142">
          <cell r="AC142" t="str">
            <v>4020 TRANSFERENCIAS ENTRE ADMINISTRACOES</v>
          </cell>
        </row>
        <row r="143">
          <cell r="AC143" t="str">
            <v>4030 DIVERSAS NAO ESPECIFICADAS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lha1"/>
      <sheetName val="Folha2"/>
      <sheetName val="Folha3"/>
    </sheetNames>
    <sheetDataSet>
      <sheetData sheetId="1">
        <row r="7">
          <cell r="D7" t="str">
            <v>1 - EGE</v>
          </cell>
        </row>
        <row r="8">
          <cell r="D8" t="str">
            <v>2 - PCM</v>
          </cell>
        </row>
        <row r="9">
          <cell r="D9" t="str">
            <v>3 - MNE</v>
          </cell>
        </row>
        <row r="10">
          <cell r="D10" t="str">
            <v>4 - MFAP</v>
          </cell>
        </row>
        <row r="11">
          <cell r="D11" t="str">
            <v>5 - MDN</v>
          </cell>
        </row>
        <row r="12">
          <cell r="D12" t="str">
            <v>6 - MAI</v>
          </cell>
        </row>
        <row r="13">
          <cell r="D13" t="str">
            <v>7 - MJ</v>
          </cell>
        </row>
        <row r="14">
          <cell r="D14" t="str">
            <v>8 - MEID</v>
          </cell>
        </row>
        <row r="15">
          <cell r="D15" t="str">
            <v>9 - MOPTC</v>
          </cell>
        </row>
        <row r="16">
          <cell r="D16" t="str">
            <v>10 - MAOT</v>
          </cell>
        </row>
        <row r="17">
          <cell r="D17" t="str">
            <v>11 - MAOT</v>
          </cell>
        </row>
        <row r="18">
          <cell r="D18" t="str">
            <v>12 - MTSS</v>
          </cell>
        </row>
        <row r="19">
          <cell r="D19" t="str">
            <v>13 - MS</v>
          </cell>
        </row>
        <row r="20">
          <cell r="D20" t="str">
            <v>14 - MEDU</v>
          </cell>
        </row>
        <row r="21">
          <cell r="D21" t="str">
            <v>15 - MCTES</v>
          </cell>
        </row>
        <row r="22">
          <cell r="D22" t="str">
            <v>16 - MCUL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lha1"/>
      <sheetName val="Folha2"/>
      <sheetName val="Folha3"/>
    </sheetNames>
    <sheetDataSet>
      <sheetData sheetId="1">
        <row r="7">
          <cell r="D7" t="str">
            <v>1 - EGE</v>
          </cell>
        </row>
        <row r="8">
          <cell r="D8" t="str">
            <v>2 - PCM</v>
          </cell>
        </row>
        <row r="9">
          <cell r="D9" t="str">
            <v>3 - MNE</v>
          </cell>
        </row>
        <row r="10">
          <cell r="D10" t="str">
            <v>4 - MFAP</v>
          </cell>
        </row>
        <row r="11">
          <cell r="D11" t="str">
            <v>5 - MDN</v>
          </cell>
        </row>
        <row r="12">
          <cell r="D12" t="str">
            <v>6 - MAI</v>
          </cell>
        </row>
        <row r="13">
          <cell r="D13" t="str">
            <v>7 - MJ</v>
          </cell>
        </row>
        <row r="14">
          <cell r="D14" t="str">
            <v>8 - MEID</v>
          </cell>
        </row>
        <row r="15">
          <cell r="D15" t="str">
            <v>9 - MOPTC</v>
          </cell>
        </row>
        <row r="16">
          <cell r="D16" t="str">
            <v>10 - MAOT</v>
          </cell>
        </row>
        <row r="17">
          <cell r="D17" t="str">
            <v>11 - MAOT</v>
          </cell>
        </row>
        <row r="18">
          <cell r="D18" t="str">
            <v>12 - MTSS</v>
          </cell>
        </row>
        <row r="19">
          <cell r="D19" t="str">
            <v>13 - MS</v>
          </cell>
        </row>
        <row r="20">
          <cell r="D20" t="str">
            <v>14 - MEDU</v>
          </cell>
        </row>
        <row r="21">
          <cell r="D21" t="str">
            <v>15 - MCTES</v>
          </cell>
        </row>
        <row r="22">
          <cell r="D22" t="str">
            <v>16 - MCUL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a"/>
      <sheetName val="Receita extinta - INPUTS"/>
      <sheetName val="Receita extinta - OUTPUTS"/>
      <sheetName val="FluxosAutarquias-INPUT"/>
      <sheetName val="EmprestSFA"/>
      <sheetName val="UnidTesou"/>
      <sheetName val="PrevisãoExec"/>
      <sheetName val="RespPlurianuais"/>
      <sheetName val="LocFin"/>
      <sheetName val="LValores"/>
    </sheetNames>
    <sheetDataSet>
      <sheetData sheetId="9">
        <row r="7">
          <cell r="D7" t="str">
            <v>locação financeira</v>
          </cell>
        </row>
        <row r="8">
          <cell r="D8" t="str">
            <v>parcerias</v>
          </cell>
        </row>
        <row r="9">
          <cell r="D9" t="str">
            <v>projectos PIDDAC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odelo PSituação"/>
    </sheetNames>
    <sheetDataSet>
      <sheetData sheetId="0">
        <row r="6">
          <cell r="P6" t="str">
            <v>1 - Retenção de Dotação</v>
          </cell>
          <cell r="Q6" t="str">
            <v>PLC/STF do mês de:</v>
          </cell>
        </row>
        <row r="7">
          <cell r="P7" t="str">
            <v>2- Não análise de processos</v>
          </cell>
          <cell r="Q7" t="str">
            <v>Processo SGD n.º: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lassif_Orgânica"/>
      <sheetName val="MIN"/>
      <sheetName val="TOTAIS"/>
    </sheetNames>
    <sheetDataSet>
      <sheetData sheetId="0">
        <row r="2">
          <cell r="I2" t="str">
            <v>ACL</v>
          </cell>
        </row>
        <row r="3">
          <cell r="I3" t="str">
            <v>CCCM</v>
          </cell>
        </row>
        <row r="4">
          <cell r="I4" t="str">
            <v>CNAVES</v>
          </cell>
        </row>
        <row r="5">
          <cell r="I5" t="str">
            <v>DGES</v>
          </cell>
        </row>
        <row r="6">
          <cell r="I6" t="str">
            <v>ESE01</v>
          </cell>
        </row>
        <row r="7">
          <cell r="I7" t="str">
            <v>ESE02</v>
          </cell>
        </row>
        <row r="8">
          <cell r="I8" t="str">
            <v>ESE03</v>
          </cell>
        </row>
        <row r="9">
          <cell r="I9" t="str">
            <v>ESE04</v>
          </cell>
        </row>
        <row r="10">
          <cell r="I10" t="str">
            <v>ESE05</v>
          </cell>
        </row>
        <row r="11">
          <cell r="I11" t="str">
            <v>ESE06</v>
          </cell>
        </row>
        <row r="12">
          <cell r="I12" t="str">
            <v>ESHTE</v>
          </cell>
        </row>
        <row r="13">
          <cell r="I13" t="str">
            <v>EUL</v>
          </cell>
        </row>
        <row r="14">
          <cell r="I14" t="str">
            <v>FAS</v>
          </cell>
        </row>
        <row r="15">
          <cell r="I15" t="str">
            <v>FCT</v>
          </cell>
        </row>
        <row r="16">
          <cell r="I16" t="str">
            <v>GEFCES</v>
          </cell>
        </row>
        <row r="17">
          <cell r="I17" t="str">
            <v>GM</v>
          </cell>
        </row>
        <row r="18">
          <cell r="I18" t="str">
            <v>GRICES</v>
          </cell>
        </row>
        <row r="19">
          <cell r="I19" t="str">
            <v>GSECTES</v>
          </cell>
        </row>
        <row r="20">
          <cell r="I20" t="str">
            <v>IGCES</v>
          </cell>
        </row>
        <row r="21">
          <cell r="I21" t="str">
            <v>IICT</v>
          </cell>
        </row>
        <row r="22">
          <cell r="I22" t="str">
            <v>IM</v>
          </cell>
        </row>
        <row r="23">
          <cell r="I23" t="str">
            <v>IP01</v>
          </cell>
        </row>
        <row r="24">
          <cell r="I24" t="str">
            <v>IP02</v>
          </cell>
        </row>
        <row r="25">
          <cell r="I25" t="str">
            <v>IP03</v>
          </cell>
        </row>
        <row r="26">
          <cell r="I26" t="str">
            <v>IP04</v>
          </cell>
        </row>
        <row r="27">
          <cell r="I27" t="str">
            <v>IP05</v>
          </cell>
        </row>
        <row r="28">
          <cell r="I28" t="str">
            <v>IP06</v>
          </cell>
        </row>
        <row r="29">
          <cell r="I29" t="str">
            <v>IP07</v>
          </cell>
        </row>
        <row r="30">
          <cell r="I30" t="str">
            <v>IP08</v>
          </cell>
        </row>
        <row r="31">
          <cell r="I31" t="str">
            <v>IP09</v>
          </cell>
        </row>
        <row r="32">
          <cell r="I32" t="str">
            <v>IP10</v>
          </cell>
        </row>
        <row r="33">
          <cell r="I33" t="str">
            <v>IP11</v>
          </cell>
        </row>
        <row r="34">
          <cell r="I34" t="str">
            <v>IP12</v>
          </cell>
        </row>
        <row r="35">
          <cell r="I35" t="str">
            <v>IP13</v>
          </cell>
        </row>
        <row r="36">
          <cell r="I36" t="str">
            <v>IP14</v>
          </cell>
        </row>
        <row r="37">
          <cell r="I37" t="str">
            <v>IP15</v>
          </cell>
        </row>
        <row r="38">
          <cell r="I38" t="str">
            <v>IP16</v>
          </cell>
        </row>
        <row r="39">
          <cell r="I39" t="str">
            <v>IP17</v>
          </cell>
        </row>
        <row r="40">
          <cell r="I40" t="str">
            <v>IP18</v>
          </cell>
        </row>
        <row r="41">
          <cell r="I41" t="str">
            <v>IP19</v>
          </cell>
        </row>
        <row r="42">
          <cell r="I42" t="str">
            <v>IP20</v>
          </cell>
        </row>
        <row r="43">
          <cell r="I43" t="str">
            <v>IP21</v>
          </cell>
        </row>
        <row r="44">
          <cell r="I44" t="str">
            <v>IP22</v>
          </cell>
        </row>
        <row r="45">
          <cell r="I45" t="str">
            <v>IP23</v>
          </cell>
        </row>
        <row r="46">
          <cell r="I46" t="str">
            <v>IP24</v>
          </cell>
        </row>
        <row r="47">
          <cell r="I47" t="str">
            <v>IP25</v>
          </cell>
        </row>
        <row r="48">
          <cell r="I48" t="str">
            <v>IP26</v>
          </cell>
        </row>
        <row r="49">
          <cell r="I49" t="str">
            <v>IP27</v>
          </cell>
        </row>
        <row r="50">
          <cell r="I50" t="str">
            <v>IP28</v>
          </cell>
        </row>
        <row r="51">
          <cell r="I51" t="str">
            <v>IP29</v>
          </cell>
        </row>
        <row r="52">
          <cell r="I52" t="str">
            <v>IP30</v>
          </cell>
        </row>
        <row r="53">
          <cell r="I53" t="str">
            <v>IP31</v>
          </cell>
        </row>
        <row r="54">
          <cell r="I54" t="str">
            <v>IP32</v>
          </cell>
        </row>
        <row r="55">
          <cell r="I55" t="str">
            <v>IP33</v>
          </cell>
        </row>
        <row r="56">
          <cell r="I56" t="str">
            <v>IP34</v>
          </cell>
        </row>
        <row r="57">
          <cell r="I57" t="str">
            <v>IP35</v>
          </cell>
        </row>
        <row r="58">
          <cell r="I58" t="str">
            <v>IP36</v>
          </cell>
        </row>
        <row r="59">
          <cell r="I59" t="str">
            <v>IP37</v>
          </cell>
        </row>
        <row r="60">
          <cell r="I60" t="str">
            <v>IP38</v>
          </cell>
        </row>
        <row r="61">
          <cell r="I61" t="str">
            <v>IP39</v>
          </cell>
        </row>
        <row r="62">
          <cell r="I62" t="str">
            <v>IP40</v>
          </cell>
        </row>
        <row r="63">
          <cell r="I63" t="str">
            <v>IP41</v>
          </cell>
        </row>
        <row r="64">
          <cell r="I64" t="str">
            <v>IP42</v>
          </cell>
        </row>
        <row r="65">
          <cell r="I65" t="str">
            <v>IP43</v>
          </cell>
        </row>
        <row r="66">
          <cell r="I66" t="str">
            <v>IP44</v>
          </cell>
        </row>
        <row r="67">
          <cell r="I67" t="str">
            <v>IP45</v>
          </cell>
        </row>
        <row r="68">
          <cell r="I68" t="str">
            <v>IP46</v>
          </cell>
        </row>
        <row r="69">
          <cell r="I69" t="str">
            <v>IP47</v>
          </cell>
        </row>
        <row r="70">
          <cell r="I70" t="str">
            <v>IP48</v>
          </cell>
        </row>
        <row r="71">
          <cell r="I71" t="str">
            <v>IP49</v>
          </cell>
        </row>
        <row r="72">
          <cell r="I72" t="str">
            <v>IP50</v>
          </cell>
        </row>
        <row r="73">
          <cell r="I73" t="str">
            <v>IP51</v>
          </cell>
        </row>
        <row r="74">
          <cell r="I74" t="str">
            <v>IP52</v>
          </cell>
        </row>
        <row r="75">
          <cell r="I75" t="str">
            <v>IP53</v>
          </cell>
        </row>
        <row r="76">
          <cell r="I76" t="str">
            <v>IP54</v>
          </cell>
        </row>
        <row r="77">
          <cell r="I77" t="str">
            <v>IP55</v>
          </cell>
        </row>
        <row r="78">
          <cell r="I78" t="str">
            <v>IP56</v>
          </cell>
        </row>
        <row r="79">
          <cell r="I79" t="str">
            <v>IP57</v>
          </cell>
        </row>
        <row r="80">
          <cell r="I80" t="str">
            <v>IP58</v>
          </cell>
        </row>
        <row r="81">
          <cell r="I81" t="str">
            <v>IP59</v>
          </cell>
        </row>
        <row r="82">
          <cell r="I82" t="str">
            <v>IP60</v>
          </cell>
        </row>
        <row r="83">
          <cell r="I83" t="str">
            <v>IP61</v>
          </cell>
        </row>
        <row r="84">
          <cell r="I84" t="str">
            <v>IP62</v>
          </cell>
        </row>
        <row r="85">
          <cell r="I85" t="str">
            <v>IP63</v>
          </cell>
        </row>
        <row r="86">
          <cell r="I86" t="str">
            <v>IP64</v>
          </cell>
        </row>
        <row r="87">
          <cell r="I87" t="str">
            <v>IP65</v>
          </cell>
        </row>
        <row r="88">
          <cell r="I88" t="str">
            <v>IP66</v>
          </cell>
        </row>
        <row r="89">
          <cell r="I89" t="str">
            <v>IP67</v>
          </cell>
        </row>
        <row r="90">
          <cell r="I90" t="str">
            <v>IP68</v>
          </cell>
        </row>
        <row r="91">
          <cell r="I91" t="str">
            <v>IP69</v>
          </cell>
        </row>
        <row r="92">
          <cell r="I92" t="str">
            <v>IP70</v>
          </cell>
        </row>
        <row r="93">
          <cell r="I93" t="str">
            <v>IP71</v>
          </cell>
        </row>
        <row r="94">
          <cell r="I94" t="str">
            <v>IP72</v>
          </cell>
        </row>
        <row r="95">
          <cell r="I95" t="str">
            <v>IP73</v>
          </cell>
        </row>
        <row r="96">
          <cell r="I96" t="str">
            <v>ITN</v>
          </cell>
        </row>
        <row r="97">
          <cell r="I97" t="str">
            <v>MCTDMS</v>
          </cell>
        </row>
        <row r="98">
          <cell r="I98" t="str">
            <v>OCES</v>
          </cell>
        </row>
        <row r="99">
          <cell r="I99" t="str">
            <v>SASIP01</v>
          </cell>
        </row>
        <row r="100">
          <cell r="I100" t="str">
            <v>SASIP02</v>
          </cell>
        </row>
        <row r="101">
          <cell r="I101" t="str">
            <v>SASIP03</v>
          </cell>
        </row>
        <row r="102">
          <cell r="I102" t="str">
            <v>SASIP04</v>
          </cell>
        </row>
        <row r="103">
          <cell r="I103" t="str">
            <v>SASIP05</v>
          </cell>
        </row>
        <row r="104">
          <cell r="I104" t="str">
            <v>SASIP06</v>
          </cell>
        </row>
        <row r="105">
          <cell r="I105" t="str">
            <v>SASIP07</v>
          </cell>
        </row>
        <row r="106">
          <cell r="I106" t="str">
            <v>SASIP08</v>
          </cell>
        </row>
        <row r="107">
          <cell r="I107" t="str">
            <v>SASIP09</v>
          </cell>
        </row>
        <row r="108">
          <cell r="I108" t="str">
            <v>SASIP10</v>
          </cell>
        </row>
        <row r="109">
          <cell r="I109" t="str">
            <v>SASIP11</v>
          </cell>
        </row>
        <row r="110">
          <cell r="I110" t="str">
            <v>SASIP12</v>
          </cell>
        </row>
        <row r="111">
          <cell r="I111" t="str">
            <v>SASIP13</v>
          </cell>
        </row>
        <row r="112">
          <cell r="I112" t="str">
            <v>SASIP14</v>
          </cell>
        </row>
        <row r="113">
          <cell r="I113" t="str">
            <v>SASU01</v>
          </cell>
        </row>
        <row r="114">
          <cell r="I114" t="str">
            <v>SASU02</v>
          </cell>
        </row>
        <row r="115">
          <cell r="I115" t="str">
            <v>SASU03</v>
          </cell>
        </row>
        <row r="116">
          <cell r="I116" t="str">
            <v>SASU04</v>
          </cell>
        </row>
        <row r="117">
          <cell r="I117" t="str">
            <v>SASU05</v>
          </cell>
        </row>
        <row r="118">
          <cell r="I118" t="str">
            <v>SASU06</v>
          </cell>
        </row>
        <row r="119">
          <cell r="I119" t="str">
            <v>SASU07</v>
          </cell>
        </row>
        <row r="120">
          <cell r="I120" t="str">
            <v>SASU08</v>
          </cell>
        </row>
        <row r="121">
          <cell r="I121" t="str">
            <v>SASU09</v>
          </cell>
        </row>
        <row r="122">
          <cell r="I122" t="str">
            <v>SASU10</v>
          </cell>
        </row>
        <row r="123">
          <cell r="I123" t="str">
            <v>SASU11</v>
          </cell>
        </row>
        <row r="124">
          <cell r="I124" t="str">
            <v>SASU12</v>
          </cell>
        </row>
        <row r="125">
          <cell r="I125" t="str">
            <v>SASU13</v>
          </cell>
        </row>
        <row r="126">
          <cell r="I126" t="str">
            <v>SG</v>
          </cell>
        </row>
        <row r="127">
          <cell r="I127" t="str">
            <v>U01</v>
          </cell>
        </row>
        <row r="128">
          <cell r="I128" t="str">
            <v>U02</v>
          </cell>
        </row>
        <row r="129">
          <cell r="I129" t="str">
            <v>U03</v>
          </cell>
        </row>
        <row r="130">
          <cell r="I130" t="str">
            <v>U04</v>
          </cell>
        </row>
        <row r="131">
          <cell r="I131" t="str">
            <v>U05</v>
          </cell>
        </row>
        <row r="132">
          <cell r="I132" t="str">
            <v>U06</v>
          </cell>
        </row>
        <row r="133">
          <cell r="I133" t="str">
            <v>U07</v>
          </cell>
        </row>
        <row r="134">
          <cell r="I134" t="str">
            <v>U08</v>
          </cell>
        </row>
        <row r="135">
          <cell r="I135" t="str">
            <v>U09</v>
          </cell>
        </row>
        <row r="136">
          <cell r="I136" t="str">
            <v>U10</v>
          </cell>
        </row>
        <row r="137">
          <cell r="I137" t="str">
            <v>U11</v>
          </cell>
        </row>
        <row r="138">
          <cell r="I138" t="str">
            <v>U12</v>
          </cell>
        </row>
        <row r="139">
          <cell r="I139" t="str">
            <v>U13</v>
          </cell>
        </row>
        <row r="140">
          <cell r="I140" t="str">
            <v>U14</v>
          </cell>
        </row>
        <row r="141">
          <cell r="I141" t="str">
            <v>U15</v>
          </cell>
        </row>
        <row r="142">
          <cell r="I142" t="str">
            <v>U16</v>
          </cell>
        </row>
        <row r="143">
          <cell r="I143" t="str">
            <v>U17</v>
          </cell>
        </row>
        <row r="144">
          <cell r="I144" t="str">
            <v>U18</v>
          </cell>
        </row>
        <row r="145">
          <cell r="I145" t="str">
            <v>U19</v>
          </cell>
        </row>
        <row r="146">
          <cell r="I146" t="str">
            <v>U20</v>
          </cell>
        </row>
        <row r="147">
          <cell r="I147" t="str">
            <v>U21</v>
          </cell>
        </row>
        <row r="148">
          <cell r="I148" t="str">
            <v>U22</v>
          </cell>
        </row>
        <row r="149">
          <cell r="I149" t="str">
            <v>U23</v>
          </cell>
        </row>
        <row r="150">
          <cell r="I150" t="str">
            <v>U24</v>
          </cell>
        </row>
        <row r="151">
          <cell r="I151" t="str">
            <v>U25</v>
          </cell>
        </row>
        <row r="152">
          <cell r="I152" t="str">
            <v>U26</v>
          </cell>
        </row>
        <row r="153">
          <cell r="I153" t="str">
            <v>U27</v>
          </cell>
        </row>
        <row r="154">
          <cell r="I154" t="str">
            <v>U28</v>
          </cell>
        </row>
        <row r="155">
          <cell r="I155" t="str">
            <v>U29</v>
          </cell>
        </row>
        <row r="156">
          <cell r="I156" t="str">
            <v>U30</v>
          </cell>
        </row>
        <row r="157">
          <cell r="I157" t="str">
            <v>U31</v>
          </cell>
        </row>
        <row r="158">
          <cell r="I158" t="str">
            <v>U32</v>
          </cell>
        </row>
        <row r="159">
          <cell r="I159" t="str">
            <v>U33</v>
          </cell>
        </row>
        <row r="160">
          <cell r="I160" t="str">
            <v>U34</v>
          </cell>
        </row>
        <row r="161">
          <cell r="I161" t="str">
            <v>U35</v>
          </cell>
        </row>
        <row r="162">
          <cell r="I162" t="str">
            <v>U36</v>
          </cell>
        </row>
        <row r="163">
          <cell r="I163" t="str">
            <v>U37</v>
          </cell>
        </row>
        <row r="164">
          <cell r="I164" t="str">
            <v>U38</v>
          </cell>
        </row>
        <row r="165">
          <cell r="I165" t="str">
            <v>U39</v>
          </cell>
        </row>
        <row r="166">
          <cell r="I166" t="str">
            <v>U40</v>
          </cell>
        </row>
        <row r="167">
          <cell r="I167" t="str">
            <v>U41</v>
          </cell>
        </row>
        <row r="168">
          <cell r="I168" t="str">
            <v>U42</v>
          </cell>
        </row>
        <row r="169">
          <cell r="I169" t="str">
            <v>U43</v>
          </cell>
        </row>
        <row r="170">
          <cell r="I170" t="str">
            <v>U44</v>
          </cell>
        </row>
        <row r="171">
          <cell r="I171" t="str">
            <v>U45</v>
          </cell>
        </row>
        <row r="172">
          <cell r="I172" t="str">
            <v>U46</v>
          </cell>
        </row>
        <row r="173">
          <cell r="I173" t="str">
            <v>U47</v>
          </cell>
        </row>
        <row r="174">
          <cell r="I174" t="str">
            <v>U48</v>
          </cell>
        </row>
        <row r="175">
          <cell r="I175" t="str">
            <v>U49</v>
          </cell>
        </row>
        <row r="176">
          <cell r="I176" t="str">
            <v>U50</v>
          </cell>
        </row>
        <row r="177">
          <cell r="I177" t="str">
            <v>U51</v>
          </cell>
        </row>
        <row r="178">
          <cell r="I178" t="str">
            <v>U52</v>
          </cell>
        </row>
        <row r="179">
          <cell r="I179" t="str">
            <v>U53</v>
          </cell>
        </row>
        <row r="180">
          <cell r="I180" t="str">
            <v>U54</v>
          </cell>
        </row>
        <row r="181">
          <cell r="I181" t="str">
            <v>U55</v>
          </cell>
        </row>
        <row r="182">
          <cell r="I182" t="str">
            <v>U56</v>
          </cell>
        </row>
        <row r="183">
          <cell r="I183" t="str">
            <v>U57</v>
          </cell>
        </row>
        <row r="184">
          <cell r="I184" t="str">
            <v>U58</v>
          </cell>
        </row>
        <row r="185">
          <cell r="I185" t="str">
            <v>U59</v>
          </cell>
        </row>
        <row r="186">
          <cell r="I186" t="str">
            <v>UMIC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lassif_Orgânica"/>
      <sheetName val="MIN"/>
      <sheetName val="TOTAIS"/>
    </sheetNames>
    <sheetDataSet>
      <sheetData sheetId="0">
        <row r="2">
          <cell r="I2" t="str">
            <v>ACL</v>
          </cell>
        </row>
        <row r="3">
          <cell r="I3" t="str">
            <v>CCCM</v>
          </cell>
        </row>
        <row r="4">
          <cell r="I4" t="str">
            <v>CNAVES</v>
          </cell>
        </row>
        <row r="5">
          <cell r="I5" t="str">
            <v>DGES</v>
          </cell>
        </row>
        <row r="6">
          <cell r="I6" t="str">
            <v>ESE01</v>
          </cell>
        </row>
        <row r="7">
          <cell r="I7" t="str">
            <v>ESE02</v>
          </cell>
        </row>
        <row r="8">
          <cell r="I8" t="str">
            <v>ESE03</v>
          </cell>
        </row>
        <row r="9">
          <cell r="I9" t="str">
            <v>ESE04</v>
          </cell>
        </row>
        <row r="10">
          <cell r="I10" t="str">
            <v>ESE05</v>
          </cell>
        </row>
        <row r="11">
          <cell r="I11" t="str">
            <v>ESE06</v>
          </cell>
        </row>
        <row r="12">
          <cell r="I12" t="str">
            <v>ESHTE</v>
          </cell>
        </row>
        <row r="13">
          <cell r="I13" t="str">
            <v>EUL</v>
          </cell>
        </row>
        <row r="14">
          <cell r="I14" t="str">
            <v>FAS</v>
          </cell>
        </row>
        <row r="15">
          <cell r="I15" t="str">
            <v>FCT</v>
          </cell>
        </row>
        <row r="16">
          <cell r="I16" t="str">
            <v>GEFCES</v>
          </cell>
        </row>
        <row r="17">
          <cell r="I17" t="str">
            <v>GM</v>
          </cell>
        </row>
        <row r="18">
          <cell r="I18" t="str">
            <v>GRICES</v>
          </cell>
        </row>
        <row r="19">
          <cell r="I19" t="str">
            <v>GSECTES</v>
          </cell>
        </row>
        <row r="20">
          <cell r="I20" t="str">
            <v>IGCES</v>
          </cell>
        </row>
        <row r="21">
          <cell r="I21" t="str">
            <v>IICT</v>
          </cell>
        </row>
        <row r="22">
          <cell r="I22" t="str">
            <v>IM</v>
          </cell>
        </row>
        <row r="23">
          <cell r="I23" t="str">
            <v>IP01</v>
          </cell>
        </row>
        <row r="24">
          <cell r="I24" t="str">
            <v>IP02</v>
          </cell>
        </row>
        <row r="25">
          <cell r="I25" t="str">
            <v>IP03</v>
          </cell>
        </row>
        <row r="26">
          <cell r="I26" t="str">
            <v>IP04</v>
          </cell>
        </row>
        <row r="27">
          <cell r="I27" t="str">
            <v>IP05</v>
          </cell>
        </row>
        <row r="28">
          <cell r="I28" t="str">
            <v>IP06</v>
          </cell>
        </row>
        <row r="29">
          <cell r="I29" t="str">
            <v>IP07</v>
          </cell>
        </row>
        <row r="30">
          <cell r="I30" t="str">
            <v>IP08</v>
          </cell>
        </row>
        <row r="31">
          <cell r="I31" t="str">
            <v>IP09</v>
          </cell>
        </row>
        <row r="32">
          <cell r="I32" t="str">
            <v>IP10</v>
          </cell>
        </row>
        <row r="33">
          <cell r="I33" t="str">
            <v>IP11</v>
          </cell>
        </row>
        <row r="34">
          <cell r="I34" t="str">
            <v>IP12</v>
          </cell>
        </row>
        <row r="35">
          <cell r="I35" t="str">
            <v>IP13</v>
          </cell>
        </row>
        <row r="36">
          <cell r="I36" t="str">
            <v>IP14</v>
          </cell>
        </row>
        <row r="37">
          <cell r="I37" t="str">
            <v>IP15</v>
          </cell>
        </row>
        <row r="38">
          <cell r="I38" t="str">
            <v>IP16</v>
          </cell>
        </row>
        <row r="39">
          <cell r="I39" t="str">
            <v>IP17</v>
          </cell>
        </row>
        <row r="40">
          <cell r="I40" t="str">
            <v>IP18</v>
          </cell>
        </row>
        <row r="41">
          <cell r="I41" t="str">
            <v>IP19</v>
          </cell>
        </row>
        <row r="42">
          <cell r="I42" t="str">
            <v>IP20</v>
          </cell>
        </row>
        <row r="43">
          <cell r="I43" t="str">
            <v>IP21</v>
          </cell>
        </row>
        <row r="44">
          <cell r="I44" t="str">
            <v>IP22</v>
          </cell>
        </row>
        <row r="45">
          <cell r="I45" t="str">
            <v>IP23</v>
          </cell>
        </row>
        <row r="46">
          <cell r="I46" t="str">
            <v>IP24</v>
          </cell>
        </row>
        <row r="47">
          <cell r="I47" t="str">
            <v>IP25</v>
          </cell>
        </row>
        <row r="48">
          <cell r="I48" t="str">
            <v>IP26</v>
          </cell>
        </row>
        <row r="49">
          <cell r="I49" t="str">
            <v>IP27</v>
          </cell>
        </row>
        <row r="50">
          <cell r="I50" t="str">
            <v>IP28</v>
          </cell>
        </row>
        <row r="51">
          <cell r="I51" t="str">
            <v>IP29</v>
          </cell>
        </row>
        <row r="52">
          <cell r="I52" t="str">
            <v>IP30</v>
          </cell>
        </row>
        <row r="53">
          <cell r="I53" t="str">
            <v>IP31</v>
          </cell>
        </row>
        <row r="54">
          <cell r="I54" t="str">
            <v>IP32</v>
          </cell>
        </row>
        <row r="55">
          <cell r="I55" t="str">
            <v>IP33</v>
          </cell>
        </row>
        <row r="56">
          <cell r="I56" t="str">
            <v>IP34</v>
          </cell>
        </row>
        <row r="57">
          <cell r="I57" t="str">
            <v>IP35</v>
          </cell>
        </row>
        <row r="58">
          <cell r="I58" t="str">
            <v>IP36</v>
          </cell>
        </row>
        <row r="59">
          <cell r="I59" t="str">
            <v>IP37</v>
          </cell>
        </row>
        <row r="60">
          <cell r="I60" t="str">
            <v>IP38</v>
          </cell>
        </row>
        <row r="61">
          <cell r="I61" t="str">
            <v>IP39</v>
          </cell>
        </row>
        <row r="62">
          <cell r="I62" t="str">
            <v>IP40</v>
          </cell>
        </row>
        <row r="63">
          <cell r="I63" t="str">
            <v>IP41</v>
          </cell>
        </row>
        <row r="64">
          <cell r="I64" t="str">
            <v>IP42</v>
          </cell>
        </row>
        <row r="65">
          <cell r="I65" t="str">
            <v>IP43</v>
          </cell>
        </row>
        <row r="66">
          <cell r="I66" t="str">
            <v>IP44</v>
          </cell>
        </row>
        <row r="67">
          <cell r="I67" t="str">
            <v>IP45</v>
          </cell>
        </row>
        <row r="68">
          <cell r="I68" t="str">
            <v>IP46</v>
          </cell>
        </row>
        <row r="69">
          <cell r="I69" t="str">
            <v>IP47</v>
          </cell>
        </row>
        <row r="70">
          <cell r="I70" t="str">
            <v>IP48</v>
          </cell>
        </row>
        <row r="71">
          <cell r="I71" t="str">
            <v>IP49</v>
          </cell>
        </row>
        <row r="72">
          <cell r="I72" t="str">
            <v>IP50</v>
          </cell>
        </row>
        <row r="73">
          <cell r="I73" t="str">
            <v>IP51</v>
          </cell>
        </row>
        <row r="74">
          <cell r="I74" t="str">
            <v>IP52</v>
          </cell>
        </row>
        <row r="75">
          <cell r="I75" t="str">
            <v>IP53</v>
          </cell>
        </row>
        <row r="76">
          <cell r="I76" t="str">
            <v>IP54</v>
          </cell>
        </row>
        <row r="77">
          <cell r="I77" t="str">
            <v>IP55</v>
          </cell>
        </row>
        <row r="78">
          <cell r="I78" t="str">
            <v>IP56</v>
          </cell>
        </row>
        <row r="79">
          <cell r="I79" t="str">
            <v>IP57</v>
          </cell>
        </row>
        <row r="80">
          <cell r="I80" t="str">
            <v>IP58</v>
          </cell>
        </row>
        <row r="81">
          <cell r="I81" t="str">
            <v>IP59</v>
          </cell>
        </row>
        <row r="82">
          <cell r="I82" t="str">
            <v>IP60</v>
          </cell>
        </row>
        <row r="83">
          <cell r="I83" t="str">
            <v>IP61</v>
          </cell>
        </row>
        <row r="84">
          <cell r="I84" t="str">
            <v>IP62</v>
          </cell>
        </row>
        <row r="85">
          <cell r="I85" t="str">
            <v>IP63</v>
          </cell>
        </row>
        <row r="86">
          <cell r="I86" t="str">
            <v>IP64</v>
          </cell>
        </row>
        <row r="87">
          <cell r="I87" t="str">
            <v>IP65</v>
          </cell>
        </row>
        <row r="88">
          <cell r="I88" t="str">
            <v>IP66</v>
          </cell>
        </row>
        <row r="89">
          <cell r="I89" t="str">
            <v>IP67</v>
          </cell>
        </row>
        <row r="90">
          <cell r="I90" t="str">
            <v>IP68</v>
          </cell>
        </row>
        <row r="91">
          <cell r="I91" t="str">
            <v>IP69</v>
          </cell>
        </row>
        <row r="92">
          <cell r="I92" t="str">
            <v>IP70</v>
          </cell>
        </row>
        <row r="93">
          <cell r="I93" t="str">
            <v>IP71</v>
          </cell>
        </row>
        <row r="94">
          <cell r="I94" t="str">
            <v>IP72</v>
          </cell>
        </row>
        <row r="95">
          <cell r="I95" t="str">
            <v>IP73</v>
          </cell>
        </row>
        <row r="96">
          <cell r="I96" t="str">
            <v>ITN</v>
          </cell>
        </row>
        <row r="97">
          <cell r="I97" t="str">
            <v>MCTDMS</v>
          </cell>
        </row>
        <row r="98">
          <cell r="I98" t="str">
            <v>OCES</v>
          </cell>
        </row>
        <row r="99">
          <cell r="I99" t="str">
            <v>SASIP01</v>
          </cell>
        </row>
        <row r="100">
          <cell r="I100" t="str">
            <v>SASIP02</v>
          </cell>
        </row>
        <row r="101">
          <cell r="I101" t="str">
            <v>SASIP03</v>
          </cell>
        </row>
        <row r="102">
          <cell r="I102" t="str">
            <v>SASIP04</v>
          </cell>
        </row>
        <row r="103">
          <cell r="I103" t="str">
            <v>SASIP05</v>
          </cell>
        </row>
        <row r="104">
          <cell r="I104" t="str">
            <v>SASIP06</v>
          </cell>
        </row>
        <row r="105">
          <cell r="I105" t="str">
            <v>SASIP07</v>
          </cell>
        </row>
        <row r="106">
          <cell r="I106" t="str">
            <v>SASIP08</v>
          </cell>
        </row>
        <row r="107">
          <cell r="I107" t="str">
            <v>SASIP09</v>
          </cell>
        </row>
        <row r="108">
          <cell r="I108" t="str">
            <v>SASIP10</v>
          </cell>
        </row>
        <row r="109">
          <cell r="I109" t="str">
            <v>SASIP11</v>
          </cell>
        </row>
        <row r="110">
          <cell r="I110" t="str">
            <v>SASIP12</v>
          </cell>
        </row>
        <row r="111">
          <cell r="I111" t="str">
            <v>SASIP13</v>
          </cell>
        </row>
        <row r="112">
          <cell r="I112" t="str">
            <v>SASIP14</v>
          </cell>
        </row>
        <row r="113">
          <cell r="I113" t="str">
            <v>SASU01</v>
          </cell>
        </row>
        <row r="114">
          <cell r="I114" t="str">
            <v>SASU02</v>
          </cell>
        </row>
        <row r="115">
          <cell r="I115" t="str">
            <v>SASU03</v>
          </cell>
        </row>
        <row r="116">
          <cell r="I116" t="str">
            <v>SASU04</v>
          </cell>
        </row>
        <row r="117">
          <cell r="I117" t="str">
            <v>SASU05</v>
          </cell>
        </row>
        <row r="118">
          <cell r="I118" t="str">
            <v>SASU06</v>
          </cell>
        </row>
        <row r="119">
          <cell r="I119" t="str">
            <v>SASU07</v>
          </cell>
        </row>
        <row r="120">
          <cell r="I120" t="str">
            <v>SASU08</v>
          </cell>
        </row>
        <row r="121">
          <cell r="I121" t="str">
            <v>SASU09</v>
          </cell>
        </row>
        <row r="122">
          <cell r="I122" t="str">
            <v>SASU10</v>
          </cell>
        </row>
        <row r="123">
          <cell r="I123" t="str">
            <v>SASU11</v>
          </cell>
        </row>
        <row r="124">
          <cell r="I124" t="str">
            <v>SASU12</v>
          </cell>
        </row>
        <row r="125">
          <cell r="I125" t="str">
            <v>SASU13</v>
          </cell>
        </row>
        <row r="126">
          <cell r="I126" t="str">
            <v>SG</v>
          </cell>
        </row>
        <row r="127">
          <cell r="I127" t="str">
            <v>U01</v>
          </cell>
        </row>
        <row r="128">
          <cell r="I128" t="str">
            <v>U02</v>
          </cell>
        </row>
        <row r="129">
          <cell r="I129" t="str">
            <v>U03</v>
          </cell>
        </row>
        <row r="130">
          <cell r="I130" t="str">
            <v>U04</v>
          </cell>
        </row>
        <row r="131">
          <cell r="I131" t="str">
            <v>U05</v>
          </cell>
        </row>
        <row r="132">
          <cell r="I132" t="str">
            <v>U06</v>
          </cell>
        </row>
        <row r="133">
          <cell r="I133" t="str">
            <v>U07</v>
          </cell>
        </row>
        <row r="134">
          <cell r="I134" t="str">
            <v>U08</v>
          </cell>
        </row>
        <row r="135">
          <cell r="I135" t="str">
            <v>U09</v>
          </cell>
        </row>
        <row r="136">
          <cell r="I136" t="str">
            <v>U10</v>
          </cell>
        </row>
        <row r="137">
          <cell r="I137" t="str">
            <v>U11</v>
          </cell>
        </row>
        <row r="138">
          <cell r="I138" t="str">
            <v>U12</v>
          </cell>
        </row>
        <row r="139">
          <cell r="I139" t="str">
            <v>U13</v>
          </cell>
        </row>
        <row r="140">
          <cell r="I140" t="str">
            <v>U14</v>
          </cell>
        </row>
        <row r="141">
          <cell r="I141" t="str">
            <v>U15</v>
          </cell>
        </row>
        <row r="142">
          <cell r="I142" t="str">
            <v>U16</v>
          </cell>
        </row>
        <row r="143">
          <cell r="I143" t="str">
            <v>U17</v>
          </cell>
        </row>
        <row r="144">
          <cell r="I144" t="str">
            <v>U18</v>
          </cell>
        </row>
        <row r="145">
          <cell r="I145" t="str">
            <v>U19</v>
          </cell>
        </row>
        <row r="146">
          <cell r="I146" t="str">
            <v>U20</v>
          </cell>
        </row>
        <row r="147">
          <cell r="I147" t="str">
            <v>U21</v>
          </cell>
        </row>
        <row r="148">
          <cell r="I148" t="str">
            <v>U22</v>
          </cell>
        </row>
        <row r="149">
          <cell r="I149" t="str">
            <v>U23</v>
          </cell>
        </row>
        <row r="150">
          <cell r="I150" t="str">
            <v>U24</v>
          </cell>
        </row>
        <row r="151">
          <cell r="I151" t="str">
            <v>U25</v>
          </cell>
        </row>
        <row r="152">
          <cell r="I152" t="str">
            <v>U26</v>
          </cell>
        </row>
        <row r="153">
          <cell r="I153" t="str">
            <v>U27</v>
          </cell>
        </row>
        <row r="154">
          <cell r="I154" t="str">
            <v>U28</v>
          </cell>
        </row>
        <row r="155">
          <cell r="I155" t="str">
            <v>U29</v>
          </cell>
        </row>
        <row r="156">
          <cell r="I156" t="str">
            <v>U30</v>
          </cell>
        </row>
        <row r="157">
          <cell r="I157" t="str">
            <v>U31</v>
          </cell>
        </row>
        <row r="158">
          <cell r="I158" t="str">
            <v>U32</v>
          </cell>
        </row>
        <row r="159">
          <cell r="I159" t="str">
            <v>U33</v>
          </cell>
        </row>
        <row r="160">
          <cell r="I160" t="str">
            <v>U34</v>
          </cell>
        </row>
        <row r="161">
          <cell r="I161" t="str">
            <v>U35</v>
          </cell>
        </row>
        <row r="162">
          <cell r="I162" t="str">
            <v>U36</v>
          </cell>
        </row>
        <row r="163">
          <cell r="I163" t="str">
            <v>U37</v>
          </cell>
        </row>
        <row r="164">
          <cell r="I164" t="str">
            <v>U38</v>
          </cell>
        </row>
        <row r="165">
          <cell r="I165" t="str">
            <v>U39</v>
          </cell>
        </row>
        <row r="166">
          <cell r="I166" t="str">
            <v>U40</v>
          </cell>
        </row>
        <row r="167">
          <cell r="I167" t="str">
            <v>U41</v>
          </cell>
        </row>
        <row r="168">
          <cell r="I168" t="str">
            <v>U42</v>
          </cell>
        </row>
        <row r="169">
          <cell r="I169" t="str">
            <v>U43</v>
          </cell>
        </row>
        <row r="170">
          <cell r="I170" t="str">
            <v>U44</v>
          </cell>
        </row>
        <row r="171">
          <cell r="I171" t="str">
            <v>U45</v>
          </cell>
        </row>
        <row r="172">
          <cell r="I172" t="str">
            <v>U46</v>
          </cell>
        </row>
        <row r="173">
          <cell r="I173" t="str">
            <v>U47</v>
          </cell>
        </row>
        <row r="174">
          <cell r="I174" t="str">
            <v>U48</v>
          </cell>
        </row>
        <row r="175">
          <cell r="I175" t="str">
            <v>U49</v>
          </cell>
        </row>
        <row r="176">
          <cell r="I176" t="str">
            <v>U50</v>
          </cell>
        </row>
        <row r="177">
          <cell r="I177" t="str">
            <v>U51</v>
          </cell>
        </row>
        <row r="178">
          <cell r="I178" t="str">
            <v>U52</v>
          </cell>
        </row>
        <row r="179">
          <cell r="I179" t="str">
            <v>U53</v>
          </cell>
        </row>
        <row r="180">
          <cell r="I180" t="str">
            <v>U54</v>
          </cell>
        </row>
        <row r="181">
          <cell r="I181" t="str">
            <v>U55</v>
          </cell>
        </row>
        <row r="182">
          <cell r="I182" t="str">
            <v>U56</v>
          </cell>
        </row>
        <row r="183">
          <cell r="I183" t="str">
            <v>U57</v>
          </cell>
        </row>
        <row r="184">
          <cell r="I184" t="str">
            <v>U58</v>
          </cell>
        </row>
        <row r="185">
          <cell r="I185" t="str">
            <v>U59</v>
          </cell>
        </row>
        <row r="186">
          <cell r="I186" t="str">
            <v>UMIC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PROG.ECONOMIA@DGO.PT" TargetMode="External" /><Relationship Id="rId2" Type="http://schemas.openxmlformats.org/officeDocument/2006/relationships/hyperlink" Target="mailto:PROG.AMBIENTE@DGO.PT" TargetMode="External" /><Relationship Id="rId3" Type="http://schemas.openxmlformats.org/officeDocument/2006/relationships/hyperlink" Target="mailto:PROG.AGRICULTURA@DGO.PT" TargetMode="External" /><Relationship Id="rId4" Type="http://schemas.openxmlformats.org/officeDocument/2006/relationships/hyperlink" Target="mailto:DGAEP@dgo.pt" TargetMode="External" /><Relationship Id="rId5" Type="http://schemas.openxmlformats.org/officeDocument/2006/relationships/hyperlink" Target="mailto:BP@dgo.pt" TargetMode="External" /><Relationship Id="rId6" Type="http://schemas.openxmlformats.org/officeDocument/2006/relationships/hyperlink" Target="mailto:FEEI@dgo.pt" TargetMode="External" /><Relationship Id="rId7" Type="http://schemas.openxmlformats.org/officeDocument/2006/relationships/hyperlink" Target="mailto:PROG.SOBERANIA@DGO.PT" TargetMode="External" /><Relationship Id="rId8" Type="http://schemas.openxmlformats.org/officeDocument/2006/relationships/hyperlink" Target="mailto:PROG.ECONOMIA@DGO.PT" TargetMode="External" /><Relationship Id="rId9" Type="http://schemas.openxmlformats.org/officeDocument/2006/relationships/hyperlink" Target="mailto:PROG.SAUDE@DGO.PT" TargetMode="External" /><Relationship Id="rId10" Type="http://schemas.openxmlformats.org/officeDocument/2006/relationships/hyperlink" Target="mailto:PROG.AMBIENTE@DGO.PT" TargetMode="External" /><Relationship Id="rId11" Type="http://schemas.openxmlformats.org/officeDocument/2006/relationships/hyperlink" Target="mailto:PROG.AGRICULTURA@DGO.PT" TargetMode="External" /><Relationship Id="rId12" Type="http://schemas.openxmlformats.org/officeDocument/2006/relationships/hyperlink" Target="mailto:PROG.GOVERNACAO@DGO.GOV.PT" TargetMode="External" /><Relationship Id="rId13" Type="http://schemas.openxmlformats.org/officeDocument/2006/relationships/hyperlink" Target="mailto:PROG.INFRAESTHABIT@DGO.GOV.PT" TargetMode="External" /><Relationship Id="rId14" Type="http://schemas.openxmlformats.org/officeDocument/2006/relationships/hyperlink" Target="mailto:PROG.GOVERNACAO@DGO.GOV.PT" TargetMode="External" /><Relationship Id="rId15" Type="http://schemas.openxmlformats.org/officeDocument/2006/relationships/drawing" Target="../drawings/drawing8.xml" /><Relationship Id="rId16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21"/>
  <sheetViews>
    <sheetView showGridLines="0" tabSelected="1" workbookViewId="0" topLeftCell="A1">
      <selection activeCell="A1" sqref="A1"/>
    </sheetView>
  </sheetViews>
  <sheetFormatPr defaultColWidth="9.140625" defaultRowHeight="15"/>
  <cols>
    <col min="1" max="1" width="6.28125" style="0" customWidth="1"/>
    <col min="2" max="2" width="12.28125" style="0" customWidth="1"/>
    <col min="3" max="3" width="78.421875" style="0" bestFit="1" customWidth="1"/>
  </cols>
  <sheetData>
    <row r="1" s="305" customFormat="1" ht="15"/>
    <row r="2" s="305" customFormat="1" ht="15"/>
    <row r="3" ht="15">
      <c r="B3" s="631" t="s">
        <v>966</v>
      </c>
    </row>
    <row r="4" s="305" customFormat="1" ht="15">
      <c r="B4" s="631"/>
    </row>
    <row r="5" spans="2:3" ht="18.75" customHeight="1">
      <c r="B5" s="632" t="s">
        <v>947</v>
      </c>
      <c r="C5" s="634" t="s">
        <v>935</v>
      </c>
    </row>
    <row r="6" spans="2:3" ht="18.75" customHeight="1">
      <c r="B6" s="633" t="s">
        <v>948</v>
      </c>
      <c r="C6" s="635" t="s">
        <v>936</v>
      </c>
    </row>
    <row r="7" spans="2:3" ht="18.75" customHeight="1">
      <c r="B7" s="632" t="s">
        <v>949</v>
      </c>
      <c r="C7" s="634" t="s">
        <v>937</v>
      </c>
    </row>
    <row r="8" spans="2:3" ht="18.75" customHeight="1">
      <c r="B8" s="633" t="s">
        <v>950</v>
      </c>
      <c r="C8" s="635" t="s">
        <v>938</v>
      </c>
    </row>
    <row r="9" spans="2:3" ht="18.75" customHeight="1">
      <c r="B9" s="632" t="s">
        <v>951</v>
      </c>
      <c r="C9" s="634" t="s">
        <v>939</v>
      </c>
    </row>
    <row r="10" spans="2:3" ht="18.75" customHeight="1">
      <c r="B10" s="633" t="s">
        <v>952</v>
      </c>
      <c r="C10" s="635" t="s">
        <v>33</v>
      </c>
    </row>
    <row r="11" spans="2:3" ht="18.75" customHeight="1">
      <c r="B11" s="632" t="s">
        <v>953</v>
      </c>
      <c r="C11" s="634" t="s">
        <v>40</v>
      </c>
    </row>
    <row r="12" spans="2:3" ht="18.75" customHeight="1">
      <c r="B12" s="633" t="s">
        <v>954</v>
      </c>
      <c r="C12" s="635" t="s">
        <v>946</v>
      </c>
    </row>
    <row r="13" spans="2:3" ht="18.75" customHeight="1">
      <c r="B13" s="632" t="s">
        <v>955</v>
      </c>
      <c r="C13" s="634" t="s">
        <v>940</v>
      </c>
    </row>
    <row r="14" spans="2:3" ht="18.75" customHeight="1">
      <c r="B14" s="633" t="s">
        <v>956</v>
      </c>
      <c r="C14" s="635" t="s">
        <v>941</v>
      </c>
    </row>
    <row r="15" spans="2:3" ht="18.75" customHeight="1">
      <c r="B15" s="632" t="s">
        <v>957</v>
      </c>
      <c r="C15" s="634" t="s">
        <v>942</v>
      </c>
    </row>
    <row r="16" spans="2:3" ht="18.75" customHeight="1">
      <c r="B16" s="633" t="s">
        <v>958</v>
      </c>
      <c r="C16" s="635" t="s">
        <v>943</v>
      </c>
    </row>
    <row r="17" spans="2:3" ht="18.75" customHeight="1">
      <c r="B17" s="632" t="s">
        <v>959</v>
      </c>
      <c r="C17" s="634" t="s">
        <v>944</v>
      </c>
    </row>
    <row r="18" spans="2:3" ht="18.75" customHeight="1">
      <c r="B18" s="632" t="s">
        <v>960</v>
      </c>
      <c r="C18" s="634" t="s">
        <v>664</v>
      </c>
    </row>
    <row r="19" spans="2:3" ht="18.75" customHeight="1">
      <c r="B19" s="633" t="s">
        <v>961</v>
      </c>
      <c r="C19" s="635" t="s">
        <v>798</v>
      </c>
    </row>
    <row r="20" spans="2:3" ht="18.75" customHeight="1">
      <c r="B20" s="632" t="s">
        <v>799</v>
      </c>
      <c r="C20" s="634" t="s">
        <v>945</v>
      </c>
    </row>
    <row r="21" spans="2:3" ht="18.75" customHeight="1">
      <c r="B21" s="633"/>
      <c r="C21" s="635"/>
    </row>
  </sheetData>
  <sheetProtection/>
  <hyperlinks>
    <hyperlink ref="B5" location="'I - Inf a prestar SI, SFA EPR'!A1" display="ANEXO I "/>
    <hyperlink ref="B6" location="'II- Inf. a prestar EPR RSimpli'!A1" display="ANEXO II "/>
    <hyperlink ref="B7" location="'III - CE das EPR RSimplificado'!A1" display="ANEXO III "/>
    <hyperlink ref="B8" location="'IV-Inf prestar outros subsetor'!A1" display="ANEXO IV "/>
    <hyperlink ref="B9" location="'V - Inf a prestar EC'!A1" display="ANEXO V "/>
    <hyperlink ref="B10" location="'VI - Prazos relev Ex. Orç'!A1" display="ANEXO VI "/>
    <hyperlink ref="B11" location="'VII - Códigos de alt. orç'!A1" display="ANEXO VII "/>
    <hyperlink ref="B12" location="'VIII- Lista PO_End Eletrónicos'!A1" display="ANEXO VIII "/>
    <hyperlink ref="B13" location="'Anexo IX - MOAF'!A1" display="ANEXO IX"/>
    <hyperlink ref="B14" location="'Anexo X - Grupos de FF'!A1" display="ANEXO X "/>
    <hyperlink ref="B15" location="'Anexo XI - Gestão flexivel'!A1" display="ANEXO XI"/>
    <hyperlink ref="B16" location="'Anexo XII - Aq Serviços'!A1" display="ANEXO XII "/>
    <hyperlink ref="B17" location="'Anexo XIII - Reconc. bancárias'!A1" display="ANEXO XIII"/>
    <hyperlink ref="B18" location="'Anexo XIV - FF'!Área_de_Impressão" display="ANEXO XIV"/>
    <hyperlink ref="B19" location="'Anexo XV - Dispensa UTE'!Área_de_Impressão" display="ANEXO XV"/>
    <hyperlink ref="B20" location="'Anexo XVI - Transição Saldos'!Área_de_Impressão" display="ANEXO XVI"/>
  </hyperlinks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47"/>
  <sheetViews>
    <sheetView showGridLines="0" workbookViewId="0" topLeftCell="A1">
      <selection activeCell="A1" sqref="A1"/>
    </sheetView>
  </sheetViews>
  <sheetFormatPr defaultColWidth="9.140625" defaultRowHeight="15"/>
  <cols>
    <col min="1" max="1" width="6.421875" style="87" customWidth="1"/>
    <col min="2" max="2" width="28.00390625" style="87" customWidth="1"/>
    <col min="3" max="4" width="12.00390625" style="92" customWidth="1"/>
    <col min="5" max="6" width="12.00390625" style="87" customWidth="1"/>
    <col min="7" max="7" width="0.5625" style="90" customWidth="1"/>
    <col min="8" max="8" width="35.57421875" style="87" customWidth="1"/>
    <col min="9" max="10" width="12.00390625" style="87" customWidth="1"/>
    <col min="11" max="11" width="15.7109375" style="90" customWidth="1"/>
    <col min="12" max="12" width="10.57421875" style="90" customWidth="1"/>
    <col min="13" max="16384" width="9.140625" style="87" customWidth="1"/>
  </cols>
  <sheetData>
    <row r="2" spans="2:12" s="4" customFormat="1" ht="15.75">
      <c r="B2" s="718" t="s">
        <v>370</v>
      </c>
      <c r="C2" s="718"/>
      <c r="D2" s="718"/>
      <c r="E2" s="718"/>
      <c r="F2" s="718"/>
      <c r="G2" s="718"/>
      <c r="H2" s="718"/>
      <c r="I2" s="718"/>
      <c r="J2" s="718"/>
      <c r="K2" s="718"/>
      <c r="L2" s="455"/>
    </row>
    <row r="3" spans="2:12" s="4" customFormat="1" ht="15.75">
      <c r="B3" s="719" t="s">
        <v>314</v>
      </c>
      <c r="C3" s="719"/>
      <c r="D3" s="719"/>
      <c r="E3" s="719"/>
      <c r="F3" s="719"/>
      <c r="G3" s="719"/>
      <c r="H3" s="719"/>
      <c r="I3" s="719"/>
      <c r="J3" s="719"/>
      <c r="K3" s="719"/>
      <c r="L3" s="455"/>
    </row>
    <row r="4" spans="2:10" ht="15">
      <c r="B4" s="91" t="s">
        <v>315</v>
      </c>
      <c r="C4" s="89"/>
      <c r="D4" s="89"/>
      <c r="E4" s="89"/>
      <c r="F4" s="89"/>
      <c r="G4" s="89"/>
      <c r="H4" s="89"/>
      <c r="I4" s="89"/>
      <c r="J4" s="89"/>
    </row>
    <row r="5" ht="15">
      <c r="B5" s="5" t="s">
        <v>316</v>
      </c>
    </row>
    <row r="6" ht="12.75">
      <c r="B6" s="87" t="s">
        <v>371</v>
      </c>
    </row>
    <row r="7" ht="12.75">
      <c r="B7" s="387">
        <f>2020</f>
        <v>2020</v>
      </c>
    </row>
    <row r="8" spans="2:11" ht="12.75">
      <c r="B8" s="87" t="s">
        <v>317</v>
      </c>
      <c r="K8" s="93" t="s">
        <v>318</v>
      </c>
    </row>
    <row r="9" ht="4.5" customHeight="1" thickBot="1"/>
    <row r="10" spans="2:11" ht="13.5" customHeight="1" thickBot="1">
      <c r="B10" s="720" t="s">
        <v>319</v>
      </c>
      <c r="C10" s="721"/>
      <c r="D10" s="721"/>
      <c r="E10" s="721"/>
      <c r="F10" s="722"/>
      <c r="G10" s="94"/>
      <c r="H10" s="720" t="s">
        <v>320</v>
      </c>
      <c r="I10" s="721"/>
      <c r="J10" s="721"/>
      <c r="K10" s="722"/>
    </row>
    <row r="11" spans="2:12" s="95" customFormat="1" ht="33.75">
      <c r="B11" s="96" t="s">
        <v>321</v>
      </c>
      <c r="C11" s="97" t="s">
        <v>322</v>
      </c>
      <c r="D11" s="98" t="s">
        <v>323</v>
      </c>
      <c r="E11" s="99" t="s">
        <v>324</v>
      </c>
      <c r="F11" s="100" t="s">
        <v>325</v>
      </c>
      <c r="G11" s="101"/>
      <c r="H11" s="96" t="s">
        <v>326</v>
      </c>
      <c r="I11" s="102" t="s">
        <v>327</v>
      </c>
      <c r="J11" s="103" t="s">
        <v>328</v>
      </c>
      <c r="K11" s="100" t="s">
        <v>329</v>
      </c>
      <c r="L11" s="104"/>
    </row>
    <row r="12" spans="2:12" s="95" customFormat="1" ht="11.25" customHeight="1">
      <c r="B12" s="105"/>
      <c r="C12" s="106" t="s">
        <v>330</v>
      </c>
      <c r="D12" s="107" t="s">
        <v>331</v>
      </c>
      <c r="E12" s="108" t="s">
        <v>332</v>
      </c>
      <c r="F12" s="109" t="s">
        <v>333</v>
      </c>
      <c r="G12" s="110"/>
      <c r="H12" s="111"/>
      <c r="I12" s="107" t="s">
        <v>334</v>
      </c>
      <c r="J12" s="107" t="s">
        <v>335</v>
      </c>
      <c r="K12" s="112" t="s">
        <v>336</v>
      </c>
      <c r="L12" s="104"/>
    </row>
    <row r="13" spans="2:11" ht="12.75">
      <c r="B13" s="113" t="s">
        <v>337</v>
      </c>
      <c r="C13" s="114" t="s">
        <v>338</v>
      </c>
      <c r="D13" s="115" t="s">
        <v>338</v>
      </c>
      <c r="E13" s="115" t="s">
        <v>338</v>
      </c>
      <c r="F13" s="116" t="s">
        <v>338</v>
      </c>
      <c r="G13" s="117"/>
      <c r="H13" s="113" t="s">
        <v>337</v>
      </c>
      <c r="I13" s="118" t="s">
        <v>338</v>
      </c>
      <c r="J13" s="118" t="s">
        <v>338</v>
      </c>
      <c r="K13" s="118" t="s">
        <v>338</v>
      </c>
    </row>
    <row r="14" spans="2:11" ht="12.75">
      <c r="B14" s="119" t="s">
        <v>339</v>
      </c>
      <c r="C14" s="120"/>
      <c r="D14" s="121"/>
      <c r="E14" s="122"/>
      <c r="F14" s="123"/>
      <c r="G14" s="124"/>
      <c r="H14" s="125" t="s">
        <v>340</v>
      </c>
      <c r="I14" s="126" t="s">
        <v>338</v>
      </c>
      <c r="J14" s="122" t="s">
        <v>338</v>
      </c>
      <c r="K14" s="127" t="s">
        <v>338</v>
      </c>
    </row>
    <row r="15" spans="1:11" s="90" customFormat="1" ht="12.75">
      <c r="A15" s="87"/>
      <c r="B15" s="128" t="s">
        <v>341</v>
      </c>
      <c r="C15" s="129"/>
      <c r="D15" s="130"/>
      <c r="E15" s="131"/>
      <c r="F15" s="132"/>
      <c r="G15" s="124"/>
      <c r="H15" s="128" t="s">
        <v>342</v>
      </c>
      <c r="I15" s="129" t="s">
        <v>338</v>
      </c>
      <c r="J15" s="130" t="s">
        <v>338</v>
      </c>
      <c r="K15" s="133" t="s">
        <v>338</v>
      </c>
    </row>
    <row r="16" spans="1:11" s="90" customFormat="1" ht="12.75">
      <c r="A16" s="87"/>
      <c r="B16" s="128" t="s">
        <v>343</v>
      </c>
      <c r="C16" s="129" t="s">
        <v>338</v>
      </c>
      <c r="D16" s="130" t="s">
        <v>338</v>
      </c>
      <c r="E16" s="131" t="s">
        <v>7</v>
      </c>
      <c r="F16" s="132" t="s">
        <v>7</v>
      </c>
      <c r="G16" s="124"/>
      <c r="H16" s="128" t="s">
        <v>344</v>
      </c>
      <c r="I16" s="129" t="s">
        <v>338</v>
      </c>
      <c r="J16" s="130" t="s">
        <v>338</v>
      </c>
      <c r="K16" s="133" t="s">
        <v>338</v>
      </c>
    </row>
    <row r="17" spans="1:11" s="90" customFormat="1" ht="12.75">
      <c r="A17" s="87"/>
      <c r="B17" s="134"/>
      <c r="C17" s="135"/>
      <c r="D17" s="136"/>
      <c r="E17" s="137"/>
      <c r="F17" s="138"/>
      <c r="G17" s="124"/>
      <c r="H17" s="128"/>
      <c r="I17" s="129"/>
      <c r="J17" s="130"/>
      <c r="K17" s="133"/>
    </row>
    <row r="18" spans="1:11" s="90" customFormat="1" ht="12.75">
      <c r="A18" s="87"/>
      <c r="B18" s="113" t="s">
        <v>345</v>
      </c>
      <c r="C18" s="114" t="s">
        <v>338</v>
      </c>
      <c r="D18" s="115" t="s">
        <v>338</v>
      </c>
      <c r="E18" s="115" t="s">
        <v>338</v>
      </c>
      <c r="F18" s="116" t="s">
        <v>338</v>
      </c>
      <c r="G18" s="117"/>
      <c r="H18" s="113" t="s">
        <v>345</v>
      </c>
      <c r="I18" s="114" t="s">
        <v>338</v>
      </c>
      <c r="J18" s="115" t="s">
        <v>338</v>
      </c>
      <c r="K18" s="115" t="s">
        <v>338</v>
      </c>
    </row>
    <row r="19" spans="1:11" s="90" customFormat="1" ht="12.75">
      <c r="A19" s="87"/>
      <c r="B19" s="119" t="s">
        <v>346</v>
      </c>
      <c r="C19" s="120"/>
      <c r="D19" s="121"/>
      <c r="E19" s="122"/>
      <c r="F19" s="123"/>
      <c r="G19" s="124"/>
      <c r="H19" s="119" t="s">
        <v>346</v>
      </c>
      <c r="I19" s="120"/>
      <c r="J19" s="121"/>
      <c r="K19" s="122"/>
    </row>
    <row r="20" spans="1:11" s="90" customFormat="1" ht="12.75">
      <c r="A20" s="87"/>
      <c r="B20" s="128" t="s">
        <v>347</v>
      </c>
      <c r="C20" s="129" t="s">
        <v>338</v>
      </c>
      <c r="D20" s="130" t="s">
        <v>338</v>
      </c>
      <c r="E20" s="131" t="s">
        <v>7</v>
      </c>
      <c r="F20" s="132" t="s">
        <v>7</v>
      </c>
      <c r="G20" s="124"/>
      <c r="H20" s="128" t="s">
        <v>347</v>
      </c>
      <c r="I20" s="129" t="s">
        <v>338</v>
      </c>
      <c r="J20" s="130" t="s">
        <v>338</v>
      </c>
      <c r="K20" s="131" t="s">
        <v>7</v>
      </c>
    </row>
    <row r="21" spans="1:11" s="90" customFormat="1" ht="12.75">
      <c r="A21" s="87"/>
      <c r="B21" s="134"/>
      <c r="C21" s="135"/>
      <c r="D21" s="136"/>
      <c r="E21" s="137"/>
      <c r="F21" s="138"/>
      <c r="G21" s="124"/>
      <c r="H21" s="134"/>
      <c r="I21" s="135"/>
      <c r="J21" s="136"/>
      <c r="K21" s="137"/>
    </row>
    <row r="22" spans="1:11" s="90" customFormat="1" ht="12.75">
      <c r="A22" s="87"/>
      <c r="B22" s="113" t="s">
        <v>348</v>
      </c>
      <c r="C22" s="114" t="s">
        <v>338</v>
      </c>
      <c r="D22" s="115" t="s">
        <v>338</v>
      </c>
      <c r="E22" s="115" t="s">
        <v>338</v>
      </c>
      <c r="F22" s="116" t="s">
        <v>338</v>
      </c>
      <c r="G22" s="117"/>
      <c r="H22" s="113" t="s">
        <v>348</v>
      </c>
      <c r="I22" s="114" t="s">
        <v>338</v>
      </c>
      <c r="J22" s="115" t="s">
        <v>338</v>
      </c>
      <c r="K22" s="115" t="s">
        <v>338</v>
      </c>
    </row>
    <row r="23" spans="1:11" s="90" customFormat="1" ht="12.75">
      <c r="A23" s="87"/>
      <c r="B23" s="119" t="s">
        <v>346</v>
      </c>
      <c r="C23" s="120"/>
      <c r="D23" s="121"/>
      <c r="E23" s="122"/>
      <c r="F23" s="123"/>
      <c r="G23" s="124"/>
      <c r="H23" s="119" t="s">
        <v>346</v>
      </c>
      <c r="I23" s="120"/>
      <c r="J23" s="121"/>
      <c r="K23" s="122"/>
    </row>
    <row r="24" spans="1:11" s="90" customFormat="1" ht="12.75">
      <c r="A24" s="87"/>
      <c r="B24" s="128" t="s">
        <v>347</v>
      </c>
      <c r="C24" s="129" t="s">
        <v>338</v>
      </c>
      <c r="D24" s="130" t="s">
        <v>338</v>
      </c>
      <c r="E24" s="131" t="s">
        <v>7</v>
      </c>
      <c r="F24" s="132" t="s">
        <v>7</v>
      </c>
      <c r="G24" s="124"/>
      <c r="H24" s="128" t="s">
        <v>347</v>
      </c>
      <c r="I24" s="129" t="s">
        <v>338</v>
      </c>
      <c r="J24" s="130" t="s">
        <v>338</v>
      </c>
      <c r="K24" s="131" t="s">
        <v>7</v>
      </c>
    </row>
    <row r="25" spans="1:11" s="90" customFormat="1" ht="12.75">
      <c r="A25" s="87"/>
      <c r="B25" s="128" t="s">
        <v>347</v>
      </c>
      <c r="C25" s="129" t="s">
        <v>338</v>
      </c>
      <c r="D25" s="130" t="s">
        <v>338</v>
      </c>
      <c r="E25" s="131" t="s">
        <v>7</v>
      </c>
      <c r="F25" s="132" t="s">
        <v>7</v>
      </c>
      <c r="G25" s="124"/>
      <c r="H25" s="128" t="s">
        <v>347</v>
      </c>
      <c r="I25" s="129" t="s">
        <v>338</v>
      </c>
      <c r="J25" s="130" t="s">
        <v>338</v>
      </c>
      <c r="K25" s="131" t="s">
        <v>7</v>
      </c>
    </row>
    <row r="26" spans="1:11" s="90" customFormat="1" ht="12.75">
      <c r="A26" s="87"/>
      <c r="B26" s="134"/>
      <c r="C26" s="135"/>
      <c r="D26" s="136"/>
      <c r="E26" s="137"/>
      <c r="F26" s="138"/>
      <c r="G26" s="124"/>
      <c r="H26" s="134"/>
      <c r="I26" s="135"/>
      <c r="J26" s="136"/>
      <c r="K26" s="137"/>
    </row>
    <row r="27" spans="1:11" s="90" customFormat="1" ht="12.75">
      <c r="A27" s="87"/>
      <c r="B27" s="113" t="s">
        <v>349</v>
      </c>
      <c r="C27" s="114" t="s">
        <v>338</v>
      </c>
      <c r="D27" s="115" t="s">
        <v>338</v>
      </c>
      <c r="E27" s="115" t="s">
        <v>338</v>
      </c>
      <c r="F27" s="116" t="s">
        <v>338</v>
      </c>
      <c r="G27" s="117"/>
      <c r="H27" s="113" t="s">
        <v>349</v>
      </c>
      <c r="I27" s="114" t="s">
        <v>338</v>
      </c>
      <c r="J27" s="115" t="s">
        <v>338</v>
      </c>
      <c r="K27" s="115" t="s">
        <v>338</v>
      </c>
    </row>
    <row r="28" spans="1:11" s="90" customFormat="1" ht="12.75">
      <c r="A28" s="87"/>
      <c r="B28" s="119" t="s">
        <v>346</v>
      </c>
      <c r="C28" s="126"/>
      <c r="D28" s="122"/>
      <c r="E28" s="122"/>
      <c r="F28" s="123"/>
      <c r="G28" s="124"/>
      <c r="H28" s="119" t="s">
        <v>346</v>
      </c>
      <c r="I28" s="126"/>
      <c r="J28" s="122"/>
      <c r="K28" s="122"/>
    </row>
    <row r="29" spans="1:11" s="90" customFormat="1" ht="12.75">
      <c r="A29" s="87"/>
      <c r="B29" s="128" t="s">
        <v>347</v>
      </c>
      <c r="C29" s="129" t="s">
        <v>338</v>
      </c>
      <c r="D29" s="130" t="s">
        <v>338</v>
      </c>
      <c r="E29" s="131" t="s">
        <v>7</v>
      </c>
      <c r="F29" s="132" t="s">
        <v>7</v>
      </c>
      <c r="G29" s="124"/>
      <c r="H29" s="128" t="s">
        <v>347</v>
      </c>
      <c r="I29" s="129" t="s">
        <v>338</v>
      </c>
      <c r="J29" s="130" t="s">
        <v>338</v>
      </c>
      <c r="K29" s="131" t="s">
        <v>7</v>
      </c>
    </row>
    <row r="30" spans="1:11" s="90" customFormat="1" ht="12.75">
      <c r="A30" s="87"/>
      <c r="B30" s="134"/>
      <c r="C30" s="135"/>
      <c r="D30" s="136"/>
      <c r="E30" s="137"/>
      <c r="F30" s="138"/>
      <c r="G30" s="124"/>
      <c r="H30" s="134"/>
      <c r="I30" s="135"/>
      <c r="J30" s="136"/>
      <c r="K30" s="137"/>
    </row>
    <row r="31" spans="2:11" ht="13.5" thickBot="1">
      <c r="B31" s="139" t="s">
        <v>350</v>
      </c>
      <c r="C31" s="140" t="s">
        <v>338</v>
      </c>
      <c r="D31" s="141" t="s">
        <v>338</v>
      </c>
      <c r="E31" s="141" t="s">
        <v>338</v>
      </c>
      <c r="F31" s="142" t="s">
        <v>338</v>
      </c>
      <c r="G31" s="117"/>
      <c r="H31" s="139" t="s">
        <v>350</v>
      </c>
      <c r="I31" s="140" t="s">
        <v>338</v>
      </c>
      <c r="J31" s="141" t="s">
        <v>338</v>
      </c>
      <c r="K31" s="141" t="s">
        <v>338</v>
      </c>
    </row>
    <row r="32" spans="2:11" ht="12.75">
      <c r="B32" s="143"/>
      <c r="C32" s="117"/>
      <c r="D32" s="117"/>
      <c r="E32" s="117"/>
      <c r="F32" s="117"/>
      <c r="G32" s="117"/>
      <c r="H32" s="143"/>
      <c r="I32" s="117"/>
      <c r="J32" s="117"/>
      <c r="K32" s="117"/>
    </row>
    <row r="33" spans="2:11" ht="12.75">
      <c r="B33" s="724" t="s">
        <v>372</v>
      </c>
      <c r="C33" s="724"/>
      <c r="D33" s="724"/>
      <c r="E33" s="724"/>
      <c r="F33" s="145" t="s">
        <v>338</v>
      </c>
      <c r="G33" s="144"/>
      <c r="H33" s="144"/>
      <c r="I33" s="144"/>
      <c r="J33" s="144"/>
      <c r="K33" s="117"/>
    </row>
    <row r="34" spans="3:12" s="294" customFormat="1" ht="12">
      <c r="C34" s="295"/>
      <c r="D34" s="295"/>
      <c r="G34" s="296"/>
      <c r="K34" s="296"/>
      <c r="L34" s="296"/>
    </row>
    <row r="35" spans="2:12" s="294" customFormat="1" ht="12">
      <c r="B35" s="297" t="s">
        <v>583</v>
      </c>
      <c r="C35" s="295"/>
      <c r="D35" s="295"/>
      <c r="G35" s="296"/>
      <c r="K35" s="296"/>
      <c r="L35" s="296"/>
    </row>
    <row r="36" spans="2:12" s="294" customFormat="1" ht="31.5" customHeight="1">
      <c r="B36" s="723" t="s">
        <v>595</v>
      </c>
      <c r="C36" s="723"/>
      <c r="D36" s="723"/>
      <c r="E36" s="723"/>
      <c r="F36" s="723"/>
      <c r="G36" s="723"/>
      <c r="H36" s="723"/>
      <c r="I36" s="723"/>
      <c r="J36" s="298"/>
      <c r="K36" s="296"/>
      <c r="L36" s="296"/>
    </row>
    <row r="37" spans="2:12" s="294" customFormat="1" ht="12">
      <c r="B37" s="299" t="s">
        <v>594</v>
      </c>
      <c r="C37" s="295"/>
      <c r="D37" s="295"/>
      <c r="G37" s="296"/>
      <c r="K37" s="296"/>
      <c r="L37" s="296"/>
    </row>
    <row r="38" spans="2:12" s="294" customFormat="1" ht="18" customHeight="1">
      <c r="B38" s="717" t="s">
        <v>593</v>
      </c>
      <c r="C38" s="717"/>
      <c r="D38" s="717"/>
      <c r="E38" s="717"/>
      <c r="F38" s="717"/>
      <c r="G38" s="717"/>
      <c r="H38" s="717"/>
      <c r="I38" s="717"/>
      <c r="J38" s="717"/>
      <c r="K38" s="717"/>
      <c r="L38" s="296"/>
    </row>
    <row r="39" spans="2:12" s="294" customFormat="1" ht="12"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296"/>
    </row>
    <row r="40" spans="2:12" s="294" customFormat="1" ht="12">
      <c r="B40" s="304" t="s">
        <v>582</v>
      </c>
      <c r="C40" s="300"/>
      <c r="D40" s="300"/>
      <c r="E40" s="300"/>
      <c r="F40" s="300"/>
      <c r="G40" s="300"/>
      <c r="H40" s="300"/>
      <c r="I40" s="300"/>
      <c r="J40" s="300"/>
      <c r="K40" s="300"/>
      <c r="L40" s="302"/>
    </row>
    <row r="41" spans="2:12" s="301" customFormat="1" ht="12">
      <c r="B41" s="715" t="s">
        <v>584</v>
      </c>
      <c r="C41" s="716"/>
      <c r="D41" s="716"/>
      <c r="E41" s="716"/>
      <c r="F41" s="716"/>
      <c r="G41" s="716"/>
      <c r="H41" s="716"/>
      <c r="I41" s="716"/>
      <c r="J41" s="716"/>
      <c r="K41" s="716"/>
      <c r="L41" s="314"/>
    </row>
    <row r="42" spans="2:12" s="301" customFormat="1" ht="12">
      <c r="B42" s="715" t="s">
        <v>585</v>
      </c>
      <c r="C42" s="715"/>
      <c r="D42" s="715"/>
      <c r="E42" s="715"/>
      <c r="F42" s="715"/>
      <c r="G42" s="715"/>
      <c r="H42" s="715"/>
      <c r="I42" s="715"/>
      <c r="J42" s="715"/>
      <c r="K42" s="715"/>
      <c r="L42" s="314"/>
    </row>
    <row r="43" spans="2:12" s="294" customFormat="1" ht="12">
      <c r="B43" s="299"/>
      <c r="C43" s="295"/>
      <c r="D43" s="295"/>
      <c r="G43" s="296"/>
      <c r="K43" s="296"/>
      <c r="L43" s="296"/>
    </row>
    <row r="44" spans="2:12" s="294" customFormat="1" ht="12">
      <c r="B44" s="303" t="s">
        <v>351</v>
      </c>
      <c r="C44" s="295"/>
      <c r="D44" s="295"/>
      <c r="G44" s="296"/>
      <c r="K44" s="296"/>
      <c r="L44" s="296"/>
    </row>
    <row r="45" spans="2:12" s="294" customFormat="1" ht="12">
      <c r="B45" s="294" t="s">
        <v>352</v>
      </c>
      <c r="C45" s="295"/>
      <c r="D45" s="295"/>
      <c r="G45" s="296"/>
      <c r="K45" s="296"/>
      <c r="L45" s="296"/>
    </row>
    <row r="46" spans="2:12" s="294" customFormat="1" ht="12">
      <c r="B46" s="294" t="s">
        <v>353</v>
      </c>
      <c r="C46" s="295"/>
      <c r="D46" s="295"/>
      <c r="G46" s="296"/>
      <c r="K46" s="296"/>
      <c r="L46" s="296"/>
    </row>
    <row r="47" spans="2:12" s="294" customFormat="1" ht="12">
      <c r="B47" s="294" t="s">
        <v>354</v>
      </c>
      <c r="C47" s="295"/>
      <c r="D47" s="295"/>
      <c r="G47" s="296"/>
      <c r="K47" s="296"/>
      <c r="L47" s="296"/>
    </row>
  </sheetData>
  <sheetProtection/>
  <mergeCells count="9">
    <mergeCell ref="B41:K41"/>
    <mergeCell ref="B42:K42"/>
    <mergeCell ref="B38:K38"/>
    <mergeCell ref="B2:K2"/>
    <mergeCell ref="B3:K3"/>
    <mergeCell ref="B10:F10"/>
    <mergeCell ref="H10:K10"/>
    <mergeCell ref="B36:I36"/>
    <mergeCell ref="B33:E33"/>
  </mergeCells>
  <printOptions horizontalCentered="1"/>
  <pageMargins left="0" right="0" top="0.5511811023622047" bottom="0.35433070866141736" header="0.31496062992125984" footer="0.31496062992125984"/>
  <pageSetup horizontalDpi="600" verticalDpi="600" orientation="landscape" paperSize="9" scale="85" r:id="rId2"/>
  <headerFooter>
    <oddHeader>&amp;R&amp;"-,Negrito"Anexo à Circular
Série A
N.º &amp;U1396</oddHeader>
  </headerFooter>
  <ignoredErrors>
    <ignoredError sqref="C12:F12 I12:K12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showGridLines="0" zoomScale="78" zoomScaleNormal="78" workbookViewId="0" topLeftCell="A1">
      <selection activeCell="A1" sqref="A1:E1"/>
    </sheetView>
  </sheetViews>
  <sheetFormatPr defaultColWidth="9.00390625" defaultRowHeight="15"/>
  <cols>
    <col min="1" max="1" width="16.57421875" style="311" customWidth="1"/>
    <col min="2" max="2" width="43.00390625" style="311" customWidth="1"/>
    <col min="3" max="3" width="78.140625" style="311" customWidth="1"/>
    <col min="4" max="4" width="27.7109375" style="311" customWidth="1"/>
    <col min="5" max="5" width="51.00390625" style="311" customWidth="1"/>
    <col min="6" max="6" width="1.8515625" style="311" customWidth="1"/>
    <col min="7" max="7" width="58.421875" style="311" customWidth="1"/>
    <col min="8" max="8" width="10.8515625" style="311" customWidth="1"/>
    <col min="9" max="16384" width="9.00390625" style="311" customWidth="1"/>
  </cols>
  <sheetData>
    <row r="1" spans="1:7" ht="22.5" customHeight="1">
      <c r="A1" s="728" t="s">
        <v>507</v>
      </c>
      <c r="B1" s="728"/>
      <c r="C1" s="728"/>
      <c r="D1" s="728"/>
      <c r="E1" s="728"/>
      <c r="F1" s="384"/>
      <c r="G1" s="384"/>
    </row>
    <row r="2" ht="12.75"/>
    <row r="3" s="373" customFormat="1" ht="12.75"/>
    <row r="4" spans="1:5" s="373" customFormat="1" ht="24.75" customHeight="1">
      <c r="A4" s="374"/>
      <c r="B4" s="725" t="s">
        <v>524</v>
      </c>
      <c r="C4" s="726"/>
      <c r="D4" s="726"/>
      <c r="E4" s="727"/>
    </row>
    <row r="5" spans="1:5" s="373" customFormat="1" ht="24.75" customHeight="1">
      <c r="A5" s="374"/>
      <c r="B5" s="375" t="s">
        <v>853</v>
      </c>
      <c r="C5" s="375" t="s">
        <v>525</v>
      </c>
      <c r="D5" s="375" t="s">
        <v>526</v>
      </c>
      <c r="E5" s="375" t="s">
        <v>527</v>
      </c>
    </row>
    <row r="6" spans="1:5" s="373" customFormat="1" ht="182.25" customHeight="1">
      <c r="A6" s="376" t="s">
        <v>528</v>
      </c>
      <c r="B6" s="377" t="s">
        <v>922</v>
      </c>
      <c r="C6" s="377" t="s">
        <v>900</v>
      </c>
      <c r="D6" s="378" t="s">
        <v>529</v>
      </c>
      <c r="E6" s="379" t="s">
        <v>854</v>
      </c>
    </row>
    <row r="7" spans="1:5" s="373" customFormat="1" ht="377.25" customHeight="1">
      <c r="A7" s="376" t="s">
        <v>530</v>
      </c>
      <c r="B7" s="380" t="s">
        <v>855</v>
      </c>
      <c r="C7" s="380" t="s">
        <v>921</v>
      </c>
      <c r="D7" s="378" t="s">
        <v>531</v>
      </c>
      <c r="E7" s="379" t="s">
        <v>923</v>
      </c>
    </row>
    <row r="8" spans="1:5" s="385" customFormat="1" ht="9" customHeight="1">
      <c r="A8" s="381"/>
      <c r="B8" s="382"/>
      <c r="C8" s="382"/>
      <c r="D8" s="383"/>
      <c r="E8" s="382"/>
    </row>
    <row r="9" spans="1:6" s="373" customFormat="1" ht="12.75">
      <c r="A9" s="374" t="s">
        <v>532</v>
      </c>
      <c r="B9" s="374"/>
      <c r="C9" s="374"/>
      <c r="D9" s="374"/>
      <c r="E9" s="374"/>
      <c r="F9" s="311"/>
    </row>
    <row r="10" spans="1:6" s="373" customFormat="1" ht="12.75">
      <c r="A10" s="374" t="s">
        <v>533</v>
      </c>
      <c r="B10" s="374"/>
      <c r="C10" s="374"/>
      <c r="D10" s="374"/>
      <c r="E10" s="374"/>
      <c r="F10" s="311"/>
    </row>
    <row r="11" spans="1:6" s="373" customFormat="1" ht="12.75">
      <c r="A11" s="386"/>
      <c r="F11" s="311"/>
    </row>
  </sheetData>
  <sheetProtection/>
  <mergeCells count="2">
    <mergeCell ref="B4:E4"/>
    <mergeCell ref="A1:E1"/>
  </mergeCells>
  <printOptions horizontalCentered="1"/>
  <pageMargins left="0.15748031496062992" right="0.2362204724409449" top="0.3937007874015748" bottom="0.11811023622047245" header="0.3937007874015748" footer="0.11811023622047245"/>
  <pageSetup horizontalDpi="600" verticalDpi="600" orientation="landscape" paperSize="9" scale="66" r:id="rId2"/>
  <headerFooter>
    <oddHeader>&amp;RAnexo à Circular
Série A
N.º 1396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Q251"/>
  <sheetViews>
    <sheetView showGridLines="0" zoomScalePageLayoutView="90" workbookViewId="0" topLeftCell="A1">
      <selection activeCell="A1" sqref="A1"/>
    </sheetView>
  </sheetViews>
  <sheetFormatPr defaultColWidth="9.140625" defaultRowHeight="15"/>
  <cols>
    <col min="1" max="1" width="9.140625" style="174" customWidth="1"/>
    <col min="2" max="2" width="26.421875" style="174" customWidth="1"/>
    <col min="3" max="4" width="24.7109375" style="174" customWidth="1"/>
    <col min="5" max="5" width="20.7109375" style="174" customWidth="1"/>
    <col min="6" max="6" width="22.140625" style="174" customWidth="1"/>
    <col min="7" max="7" width="24.00390625" style="174" customWidth="1"/>
    <col min="8" max="8" width="15.8515625" style="174" customWidth="1"/>
    <col min="9" max="9" width="19.7109375" style="174" customWidth="1"/>
    <col min="10" max="10" width="9.140625" style="174" customWidth="1"/>
    <col min="11" max="11" width="18.28125" style="174" customWidth="1"/>
    <col min="12" max="16384" width="9.140625" style="174" customWidth="1"/>
  </cols>
  <sheetData>
    <row r="1" ht="12.75"/>
    <row r="2" ht="12.75"/>
    <row r="3" spans="2:8" s="430" customFormat="1" ht="16.5" customHeight="1">
      <c r="B3" s="749" t="s">
        <v>550</v>
      </c>
      <c r="C3" s="749"/>
      <c r="D3" s="749"/>
      <c r="E3" s="749"/>
      <c r="F3" s="749"/>
      <c r="G3" s="749"/>
      <c r="H3" s="749"/>
    </row>
    <row r="4" spans="2:17" ht="16.5" customHeight="1">
      <c r="B4" s="256"/>
      <c r="C4" s="256"/>
      <c r="D4" s="256"/>
      <c r="E4" s="256"/>
      <c r="F4" s="256"/>
      <c r="G4" s="256"/>
      <c r="H4" s="256"/>
      <c r="I4" s="312"/>
      <c r="J4" s="312"/>
      <c r="K4"/>
      <c r="L4"/>
      <c r="M4"/>
      <c r="N4"/>
      <c r="O4"/>
      <c r="P4"/>
      <c r="Q4"/>
    </row>
    <row r="5" ht="12.75">
      <c r="B5" s="257" t="s">
        <v>569</v>
      </c>
    </row>
    <row r="7" ht="12.75">
      <c r="B7" s="174" t="s">
        <v>570</v>
      </c>
    </row>
    <row r="8" ht="12.75">
      <c r="B8" s="258" t="s">
        <v>571</v>
      </c>
    </row>
    <row r="9" ht="12.75">
      <c r="B9" s="258" t="s">
        <v>572</v>
      </c>
    </row>
    <row r="10" spans="2:7" ht="12.75">
      <c r="B10" s="388" t="s">
        <v>911</v>
      </c>
      <c r="C10" s="312"/>
      <c r="D10" s="312"/>
      <c r="E10" s="312"/>
      <c r="F10" s="312"/>
      <c r="G10" s="312"/>
    </row>
    <row r="12" spans="2:8" ht="24.75" customHeight="1">
      <c r="B12" s="750" t="s">
        <v>856</v>
      </c>
      <c r="C12" s="750"/>
      <c r="D12" s="750"/>
      <c r="E12" s="750"/>
      <c r="F12" s="750"/>
      <c r="G12" s="750"/>
      <c r="H12" s="750"/>
    </row>
    <row r="14" spans="2:8" ht="13.5" thickBot="1">
      <c r="B14" s="176" t="s">
        <v>486</v>
      </c>
      <c r="C14" s="177"/>
      <c r="D14" s="178"/>
      <c r="E14" s="178"/>
      <c r="F14" s="178"/>
      <c r="G14" s="178"/>
      <c r="H14" s="178"/>
    </row>
    <row r="15" spans="2:8" ht="13.5" thickBot="1">
      <c r="B15" s="179" t="s">
        <v>534</v>
      </c>
      <c r="C15" s="180"/>
      <c r="D15" s="180"/>
      <c r="E15" s="180"/>
      <c r="F15" s="180"/>
      <c r="G15" s="180"/>
      <c r="H15" s="180"/>
    </row>
    <row r="16" spans="2:7" ht="13.5" thickTop="1">
      <c r="B16" s="182"/>
      <c r="D16" s="181"/>
      <c r="E16" s="181"/>
      <c r="F16" s="181"/>
      <c r="G16" s="181"/>
    </row>
    <row r="17" spans="4:8" ht="13.5" thickBot="1">
      <c r="D17" s="175"/>
      <c r="E17" s="175"/>
      <c r="F17" s="175"/>
      <c r="H17" s="183" t="s">
        <v>446</v>
      </c>
    </row>
    <row r="18" spans="2:8" ht="25.5">
      <c r="B18" s="184" t="s">
        <v>447</v>
      </c>
      <c r="C18" s="736" t="s">
        <v>453</v>
      </c>
      <c r="D18" s="751"/>
      <c r="E18" s="751"/>
      <c r="F18" s="752"/>
      <c r="G18" s="753" t="s">
        <v>535</v>
      </c>
      <c r="H18" s="754"/>
    </row>
    <row r="19" spans="2:8" ht="26.25" customHeight="1" thickBot="1">
      <c r="B19" s="235"/>
      <c r="C19" s="236" t="s">
        <v>536</v>
      </c>
      <c r="D19" s="236" t="s">
        <v>537</v>
      </c>
      <c r="E19" s="236" t="s">
        <v>538</v>
      </c>
      <c r="F19" s="259" t="s">
        <v>539</v>
      </c>
      <c r="G19" s="755"/>
      <c r="H19" s="756"/>
    </row>
    <row r="20" spans="2:8" ht="18" customHeight="1" thickBot="1">
      <c r="B20" s="161"/>
      <c r="C20" s="163" t="s">
        <v>330</v>
      </c>
      <c r="D20" s="163" t="s">
        <v>331</v>
      </c>
      <c r="E20" s="163" t="s">
        <v>467</v>
      </c>
      <c r="F20" s="260"/>
      <c r="G20" s="757"/>
      <c r="H20" s="758"/>
    </row>
    <row r="21" spans="2:8" ht="15" customHeight="1" thickBot="1">
      <c r="B21" s="237" t="s">
        <v>456</v>
      </c>
      <c r="C21" s="261">
        <f>+C22+C23</f>
        <v>0</v>
      </c>
      <c r="D21" s="187">
        <f>+D22+D23</f>
        <v>0</v>
      </c>
      <c r="E21" s="187">
        <f>+E22+E23</f>
        <v>0</v>
      </c>
      <c r="F21" s="262">
        <f>SUM(C21:E21)</f>
        <v>0</v>
      </c>
      <c r="G21" s="747"/>
      <c r="H21" s="748"/>
    </row>
    <row r="22" spans="2:8" ht="15" customHeight="1" thickBot="1">
      <c r="B22" s="238" t="s">
        <v>857</v>
      </c>
      <c r="C22" s="263"/>
      <c r="D22" s="191"/>
      <c r="E22" s="191"/>
      <c r="F22" s="264">
        <f>SUM(C22:E22)</f>
        <v>0</v>
      </c>
      <c r="G22" s="747"/>
      <c r="H22" s="748"/>
    </row>
    <row r="23" spans="2:8" ht="15" customHeight="1" thickBot="1">
      <c r="B23" s="238" t="s">
        <v>540</v>
      </c>
      <c r="C23" s="263"/>
      <c r="D23" s="265"/>
      <c r="E23" s="265"/>
      <c r="F23" s="266">
        <f>SUM(C23:E23)</f>
        <v>0</v>
      </c>
      <c r="G23" s="747"/>
      <c r="H23" s="748"/>
    </row>
    <row r="24" spans="2:8" ht="15.75" customHeight="1" thickBot="1">
      <c r="B24" s="239"/>
      <c r="C24" s="267"/>
      <c r="D24" s="267"/>
      <c r="E24" s="267"/>
      <c r="F24" s="268"/>
      <c r="G24" s="747"/>
      <c r="H24" s="748"/>
    </row>
    <row r="25" spans="2:8" ht="13.5" thickBot="1">
      <c r="B25" s="237" t="s">
        <v>463</v>
      </c>
      <c r="C25" s="261">
        <f>+C26+C27</f>
        <v>0</v>
      </c>
      <c r="D25" s="187">
        <f>+D26+D27</f>
        <v>0</v>
      </c>
      <c r="E25" s="187">
        <f>+E26+E27</f>
        <v>0</v>
      </c>
      <c r="F25" s="262">
        <f>SUM(C25:E25)</f>
        <v>0</v>
      </c>
      <c r="G25" s="747"/>
      <c r="H25" s="748"/>
    </row>
    <row r="26" spans="2:8" ht="13.5" thickBot="1">
      <c r="B26" s="238" t="s">
        <v>857</v>
      </c>
      <c r="C26" s="263"/>
      <c r="D26" s="191"/>
      <c r="E26" s="191"/>
      <c r="F26" s="264">
        <f>SUM(C26:E26)</f>
        <v>0</v>
      </c>
      <c r="G26" s="747"/>
      <c r="H26" s="748"/>
    </row>
    <row r="27" spans="2:8" ht="13.5" thickBot="1">
      <c r="B27" s="238" t="s">
        <v>540</v>
      </c>
      <c r="C27" s="263"/>
      <c r="D27" s="265"/>
      <c r="E27" s="265"/>
      <c r="F27" s="266">
        <f>SUM(C27:E27)</f>
        <v>0</v>
      </c>
      <c r="G27" s="747"/>
      <c r="H27" s="748"/>
    </row>
    <row r="28" spans="2:8" ht="13.5" thickBot="1">
      <c r="B28" s="239"/>
      <c r="C28" s="267"/>
      <c r="D28" s="267"/>
      <c r="E28" s="267"/>
      <c r="F28" s="268"/>
      <c r="G28" s="747"/>
      <c r="H28" s="748"/>
    </row>
    <row r="29" spans="2:8" ht="13.5" thickBot="1">
      <c r="B29" s="237" t="s">
        <v>465</v>
      </c>
      <c r="C29" s="261">
        <f>+C30+C31</f>
        <v>0</v>
      </c>
      <c r="D29" s="187">
        <f>+D30+D31</f>
        <v>0</v>
      </c>
      <c r="E29" s="187">
        <f>+E30+E31</f>
        <v>0</v>
      </c>
      <c r="F29" s="262">
        <f>SUM(C29:E29)</f>
        <v>0</v>
      </c>
      <c r="G29" s="747"/>
      <c r="H29" s="748"/>
    </row>
    <row r="30" spans="2:8" ht="13.5" thickBot="1">
      <c r="B30" s="238" t="s">
        <v>857</v>
      </c>
      <c r="C30" s="263"/>
      <c r="D30" s="191"/>
      <c r="E30" s="191"/>
      <c r="F30" s="264">
        <f>SUM(C30:E30)</f>
        <v>0</v>
      </c>
      <c r="G30" s="747"/>
      <c r="H30" s="748"/>
    </row>
    <row r="31" spans="2:8" ht="13.5" thickBot="1">
      <c r="B31" s="238" t="s">
        <v>540</v>
      </c>
      <c r="C31" s="263"/>
      <c r="D31" s="265"/>
      <c r="E31" s="265"/>
      <c r="F31" s="266">
        <f>SUM(C31:E31)</f>
        <v>0</v>
      </c>
      <c r="G31" s="747"/>
      <c r="H31" s="748"/>
    </row>
    <row r="32" spans="2:8" ht="13.5" thickBot="1">
      <c r="B32" s="239"/>
      <c r="C32" s="267"/>
      <c r="D32" s="267"/>
      <c r="E32" s="267"/>
      <c r="F32" s="268"/>
      <c r="G32" s="747"/>
      <c r="H32" s="748"/>
    </row>
    <row r="33" spans="2:8" ht="13.5" thickBot="1">
      <c r="B33" s="237" t="s">
        <v>492</v>
      </c>
      <c r="C33" s="261">
        <f>+C34+C35</f>
        <v>0</v>
      </c>
      <c r="D33" s="187">
        <f>+D34+D35</f>
        <v>0</v>
      </c>
      <c r="E33" s="187">
        <f>+E34+E35</f>
        <v>0</v>
      </c>
      <c r="F33" s="262">
        <f>SUM(C33:E33)</f>
        <v>0</v>
      </c>
      <c r="G33" s="747"/>
      <c r="H33" s="748"/>
    </row>
    <row r="34" spans="2:8" ht="13.5" thickBot="1">
      <c r="B34" s="238" t="s">
        <v>857</v>
      </c>
      <c r="C34" s="263"/>
      <c r="D34" s="191"/>
      <c r="E34" s="191"/>
      <c r="F34" s="264">
        <f>SUM(C34:E34)</f>
        <v>0</v>
      </c>
      <c r="G34" s="747"/>
      <c r="H34" s="748"/>
    </row>
    <row r="35" spans="2:8" ht="13.5" thickBot="1">
      <c r="B35" s="238" t="s">
        <v>540</v>
      </c>
      <c r="C35" s="263"/>
      <c r="D35" s="265"/>
      <c r="E35" s="265"/>
      <c r="F35" s="266">
        <f>SUM(C35:E35)</f>
        <v>0</v>
      </c>
      <c r="G35" s="747"/>
      <c r="H35" s="748"/>
    </row>
    <row r="36" spans="2:8" ht="13.5" thickBot="1">
      <c r="B36" s="239"/>
      <c r="C36" s="267"/>
      <c r="D36" s="267"/>
      <c r="E36" s="267"/>
      <c r="F36" s="268"/>
      <c r="G36" s="747"/>
      <c r="H36" s="748"/>
    </row>
    <row r="37" spans="2:8" ht="13.5" thickBot="1">
      <c r="B37" s="237" t="s">
        <v>493</v>
      </c>
      <c r="C37" s="261">
        <f>+C38+C39</f>
        <v>0</v>
      </c>
      <c r="D37" s="187">
        <f>+D38+D39</f>
        <v>0</v>
      </c>
      <c r="E37" s="187">
        <f>+E38+E39</f>
        <v>0</v>
      </c>
      <c r="F37" s="262">
        <f>SUM(C37:E37)</f>
        <v>0</v>
      </c>
      <c r="G37" s="747"/>
      <c r="H37" s="748"/>
    </row>
    <row r="38" spans="2:8" ht="13.5" thickBot="1">
      <c r="B38" s="238" t="s">
        <v>857</v>
      </c>
      <c r="C38" s="263"/>
      <c r="D38" s="191"/>
      <c r="E38" s="191"/>
      <c r="F38" s="264">
        <f>SUM(C38:E38)</f>
        <v>0</v>
      </c>
      <c r="G38" s="747"/>
      <c r="H38" s="748"/>
    </row>
    <row r="39" spans="2:8" ht="13.5" thickBot="1">
      <c r="B39" s="238" t="s">
        <v>540</v>
      </c>
      <c r="C39" s="263"/>
      <c r="D39" s="265"/>
      <c r="E39" s="265"/>
      <c r="F39" s="266">
        <f>SUM(C39:E39)</f>
        <v>0</v>
      </c>
      <c r="G39" s="747"/>
      <c r="H39" s="748"/>
    </row>
    <row r="40" spans="2:8" ht="13.5" thickBot="1">
      <c r="B40" s="239"/>
      <c r="C40" s="267"/>
      <c r="D40" s="267"/>
      <c r="E40" s="267"/>
      <c r="F40" s="268"/>
      <c r="G40" s="747"/>
      <c r="H40" s="748"/>
    </row>
    <row r="41" spans="2:8" ht="13.5" thickBot="1">
      <c r="B41" s="237" t="s">
        <v>475</v>
      </c>
      <c r="C41" s="261">
        <f>+C21+C25+C29+C33+C37</f>
        <v>0</v>
      </c>
      <c r="D41" s="187">
        <f>+D21+D25+D29+D33+D37</f>
        <v>0</v>
      </c>
      <c r="E41" s="187">
        <f>+E21+E25+E29+E33+E37</f>
        <v>0</v>
      </c>
      <c r="F41" s="262">
        <f>SUM(C41:E41)</f>
        <v>0</v>
      </c>
      <c r="G41" s="747"/>
      <c r="H41" s="748"/>
    </row>
    <row r="42" spans="2:8" ht="13.5" thickBot="1">
      <c r="B42" s="238" t="s">
        <v>857</v>
      </c>
      <c r="C42" s="263">
        <f aca="true" t="shared" si="0" ref="C42:E43">+C22+C26+C30+C34+C38</f>
        <v>0</v>
      </c>
      <c r="D42" s="191">
        <f t="shared" si="0"/>
        <v>0</v>
      </c>
      <c r="E42" s="191">
        <f t="shared" si="0"/>
        <v>0</v>
      </c>
      <c r="F42" s="264">
        <f>SUM(C42:E42)</f>
        <v>0</v>
      </c>
      <c r="G42" s="747"/>
      <c r="H42" s="748"/>
    </row>
    <row r="43" spans="2:8" ht="13.5" thickBot="1">
      <c r="B43" s="238" t="s">
        <v>540</v>
      </c>
      <c r="C43" s="263">
        <f t="shared" si="0"/>
        <v>0</v>
      </c>
      <c r="D43" s="265">
        <f t="shared" si="0"/>
        <v>0</v>
      </c>
      <c r="E43" s="265">
        <f t="shared" si="0"/>
        <v>0</v>
      </c>
      <c r="F43" s="266">
        <f>SUM(C43:E43)</f>
        <v>0</v>
      </c>
      <c r="G43" s="747"/>
      <c r="H43" s="748"/>
    </row>
    <row r="44" spans="2:8" ht="13.5" thickBot="1">
      <c r="B44" s="239"/>
      <c r="C44" s="267"/>
      <c r="D44" s="267"/>
      <c r="E44" s="267"/>
      <c r="F44" s="268"/>
      <c r="G44" s="747"/>
      <c r="H44" s="748"/>
    </row>
    <row r="45" spans="4:7" ht="12.75">
      <c r="D45" s="175"/>
      <c r="E45" s="175"/>
      <c r="F45" s="175"/>
      <c r="G45" s="175"/>
    </row>
    <row r="46" ht="12.75">
      <c r="B46" s="174" t="s">
        <v>541</v>
      </c>
    </row>
    <row r="48" ht="12.75">
      <c r="B48" s="174" t="s">
        <v>117</v>
      </c>
    </row>
    <row r="49" s="311" customFormat="1" ht="12.75">
      <c r="B49" s="313" t="s">
        <v>591</v>
      </c>
    </row>
    <row r="50" ht="12.75">
      <c r="B50" s="174" t="s">
        <v>573</v>
      </c>
    </row>
    <row r="51" ht="12.75">
      <c r="B51" s="174" t="s">
        <v>574</v>
      </c>
    </row>
    <row r="52" ht="12.75">
      <c r="B52" s="174" t="s">
        <v>575</v>
      </c>
    </row>
    <row r="53" s="311" customFormat="1" ht="12.75"/>
    <row r="55" spans="2:9" ht="16.5" customHeight="1">
      <c r="B55" s="729" t="s">
        <v>542</v>
      </c>
      <c r="C55" s="729"/>
      <c r="D55" s="729"/>
      <c r="E55" s="729"/>
      <c r="F55" s="729"/>
      <c r="G55" s="729"/>
      <c r="H55" s="729"/>
      <c r="I55" s="729"/>
    </row>
    <row r="58" spans="2:9" ht="12.75">
      <c r="B58" s="317" t="s">
        <v>443</v>
      </c>
      <c r="C58" s="318"/>
      <c r="D58" s="319"/>
      <c r="E58" s="319"/>
      <c r="F58" s="319"/>
      <c r="G58" s="319"/>
      <c r="H58" s="319"/>
      <c r="I58" s="319"/>
    </row>
    <row r="59" spans="2:9" ht="15" customHeight="1" thickBot="1">
      <c r="B59" s="320" t="s">
        <v>444</v>
      </c>
      <c r="C59" s="321"/>
      <c r="D59" s="321"/>
      <c r="E59" s="321"/>
      <c r="F59" s="321"/>
      <c r="G59" s="321"/>
      <c r="H59" s="321"/>
      <c r="I59" s="321"/>
    </row>
    <row r="60" spans="2:8" ht="12.75">
      <c r="B60" s="240"/>
      <c r="C60" s="240"/>
      <c r="D60" s="181"/>
      <c r="E60" s="181"/>
      <c r="F60" s="181"/>
      <c r="G60" s="241"/>
      <c r="H60" s="242"/>
    </row>
    <row r="61" spans="2:8" ht="12.75">
      <c r="B61" s="182" t="s">
        <v>445</v>
      </c>
      <c r="D61" s="181"/>
      <c r="E61" s="181"/>
      <c r="F61" s="181"/>
      <c r="G61" s="181"/>
      <c r="H61" s="181"/>
    </row>
    <row r="62" spans="4:9" ht="13.5" thickBot="1">
      <c r="D62" s="175"/>
      <c r="E62" s="175"/>
      <c r="F62" s="175"/>
      <c r="G62" s="175"/>
      <c r="I62" s="183" t="s">
        <v>446</v>
      </c>
    </row>
    <row r="63" spans="2:9" ht="29.25" customHeight="1">
      <c r="B63" s="184" t="s">
        <v>447</v>
      </c>
      <c r="C63" s="736" t="s">
        <v>448</v>
      </c>
      <c r="D63" s="737"/>
      <c r="E63" s="185" t="s">
        <v>449</v>
      </c>
      <c r="F63" s="185" t="s">
        <v>450</v>
      </c>
      <c r="G63" s="185" t="s">
        <v>451</v>
      </c>
      <c r="H63" s="185" t="s">
        <v>452</v>
      </c>
      <c r="I63" s="234" t="s">
        <v>453</v>
      </c>
    </row>
    <row r="64" spans="2:9" ht="13.5" thickBot="1">
      <c r="B64" s="161"/>
      <c r="C64" s="738"/>
      <c r="D64" s="739"/>
      <c r="E64" s="163" t="s">
        <v>330</v>
      </c>
      <c r="F64" s="163" t="s">
        <v>331</v>
      </c>
      <c r="G64" s="164" t="s">
        <v>332</v>
      </c>
      <c r="H64" s="165" t="s">
        <v>454</v>
      </c>
      <c r="I64" s="166" t="s">
        <v>455</v>
      </c>
    </row>
    <row r="65" spans="2:9" ht="12.75">
      <c r="B65" s="731" t="s">
        <v>456</v>
      </c>
      <c r="C65" s="269" t="s">
        <v>457</v>
      </c>
      <c r="D65" s="270"/>
      <c r="E65" s="271"/>
      <c r="F65" s="271"/>
      <c r="G65" s="271"/>
      <c r="H65" s="272"/>
      <c r="I65" s="273">
        <f>+E65-H65-G65</f>
        <v>0</v>
      </c>
    </row>
    <row r="66" spans="2:9" ht="12.75">
      <c r="B66" s="732"/>
      <c r="C66" s="274" t="s">
        <v>458</v>
      </c>
      <c r="D66" s="275"/>
      <c r="E66" s="276"/>
      <c r="F66" s="276"/>
      <c r="G66" s="265"/>
      <c r="H66" s="277"/>
      <c r="I66" s="278">
        <f>+E66-H66-G66</f>
        <v>0</v>
      </c>
    </row>
    <row r="67" spans="2:9" ht="12.75">
      <c r="B67" s="732"/>
      <c r="C67" s="274" t="s">
        <v>459</v>
      </c>
      <c r="D67" s="275"/>
      <c r="E67" s="279">
        <f>+E68+E69</f>
        <v>0</v>
      </c>
      <c r="F67" s="265">
        <f>+F68+F69</f>
        <v>0</v>
      </c>
      <c r="G67" s="265">
        <f>+G68+G69</f>
        <v>0</v>
      </c>
      <c r="H67" s="277">
        <f>+H68+H69</f>
        <v>0</v>
      </c>
      <c r="I67" s="278">
        <f>+E67-H67-G67</f>
        <v>0</v>
      </c>
    </row>
    <row r="68" spans="2:9" ht="12.75">
      <c r="B68" s="732"/>
      <c r="C68" s="280" t="s">
        <v>460</v>
      </c>
      <c r="D68" s="281"/>
      <c r="E68" s="265"/>
      <c r="F68" s="265"/>
      <c r="G68" s="265"/>
      <c r="H68" s="277"/>
      <c r="I68" s="278">
        <f>+E68-H68-G68</f>
        <v>0</v>
      </c>
    </row>
    <row r="69" spans="2:9" ht="13.5" thickBot="1">
      <c r="B69" s="733"/>
      <c r="C69" s="282" t="s">
        <v>461</v>
      </c>
      <c r="D69" s="281"/>
      <c r="E69" s="265"/>
      <c r="F69" s="265"/>
      <c r="G69" s="283"/>
      <c r="H69" s="284"/>
      <c r="I69" s="285">
        <f>+E69-H69-G69</f>
        <v>0</v>
      </c>
    </row>
    <row r="70" spans="2:9" ht="15.75" customHeight="1" thickBot="1">
      <c r="B70" s="198" t="s">
        <v>462</v>
      </c>
      <c r="C70" s="734"/>
      <c r="D70" s="735"/>
      <c r="E70" s="286">
        <f>+E65+E66+E67</f>
        <v>0</v>
      </c>
      <c r="F70" s="286">
        <f>+F65+F66+F67</f>
        <v>0</v>
      </c>
      <c r="G70" s="286">
        <f>+G65+G66+G67</f>
        <v>0</v>
      </c>
      <c r="H70" s="214">
        <f>+H65+H66+H67</f>
        <v>0</v>
      </c>
      <c r="I70" s="287">
        <f>+I65+I66+I67</f>
        <v>0</v>
      </c>
    </row>
    <row r="71" spans="2:9" ht="12.75">
      <c r="B71" s="731" t="s">
        <v>463</v>
      </c>
      <c r="C71" s="269" t="s">
        <v>457</v>
      </c>
      <c r="D71" s="270"/>
      <c r="E71" s="271"/>
      <c r="F71" s="271"/>
      <c r="G71" s="271"/>
      <c r="H71" s="272"/>
      <c r="I71" s="273">
        <f>+E71-H71-G71</f>
        <v>0</v>
      </c>
    </row>
    <row r="72" spans="2:9" ht="12.75">
      <c r="B72" s="732"/>
      <c r="C72" s="274" t="s">
        <v>458</v>
      </c>
      <c r="D72" s="275"/>
      <c r="E72" s="276"/>
      <c r="F72" s="276"/>
      <c r="G72" s="265"/>
      <c r="H72" s="277"/>
      <c r="I72" s="278">
        <f>+E72-H72-G72</f>
        <v>0</v>
      </c>
    </row>
    <row r="73" spans="2:9" ht="12.75">
      <c r="B73" s="732"/>
      <c r="C73" s="274" t="s">
        <v>459</v>
      </c>
      <c r="D73" s="275"/>
      <c r="E73" s="279">
        <f>+E74+E75</f>
        <v>0</v>
      </c>
      <c r="F73" s="265">
        <f>+F74+F75</f>
        <v>0</v>
      </c>
      <c r="G73" s="265">
        <f>+G74+G75</f>
        <v>0</v>
      </c>
      <c r="H73" s="277">
        <f>+H74+H75</f>
        <v>0</v>
      </c>
      <c r="I73" s="278">
        <f>+E73-H73-G73</f>
        <v>0</v>
      </c>
    </row>
    <row r="74" spans="2:9" ht="12.75">
      <c r="B74" s="732"/>
      <c r="C74" s="280" t="s">
        <v>460</v>
      </c>
      <c r="D74" s="281"/>
      <c r="E74" s="265"/>
      <c r="F74" s="265"/>
      <c r="G74" s="265"/>
      <c r="H74" s="277"/>
      <c r="I74" s="278">
        <f>+E74-H74-G74</f>
        <v>0</v>
      </c>
    </row>
    <row r="75" spans="2:9" ht="13.5" thickBot="1">
      <c r="B75" s="733"/>
      <c r="C75" s="282" t="s">
        <v>461</v>
      </c>
      <c r="D75" s="281"/>
      <c r="E75" s="265"/>
      <c r="F75" s="265"/>
      <c r="G75" s="283"/>
      <c r="H75" s="284"/>
      <c r="I75" s="285">
        <f>+E75-H75-G75</f>
        <v>0</v>
      </c>
    </row>
    <row r="76" spans="2:9" ht="13.5" thickBot="1">
      <c r="B76" s="198" t="s">
        <v>464</v>
      </c>
      <c r="C76" s="734"/>
      <c r="D76" s="735"/>
      <c r="E76" s="286">
        <f>+E71+E72+E73</f>
        <v>0</v>
      </c>
      <c r="F76" s="286">
        <f>+F71+F72+F73</f>
        <v>0</v>
      </c>
      <c r="G76" s="286">
        <f>+G71+G72+G73</f>
        <v>0</v>
      </c>
      <c r="H76" s="214">
        <f>+H71+H72+H73</f>
        <v>0</v>
      </c>
      <c r="I76" s="287">
        <f>+I71+I72+I73</f>
        <v>0</v>
      </c>
    </row>
    <row r="77" spans="2:9" ht="12.75">
      <c r="B77" s="731" t="s">
        <v>465</v>
      </c>
      <c r="C77" s="269" t="s">
        <v>457</v>
      </c>
      <c r="D77" s="270"/>
      <c r="E77" s="271"/>
      <c r="F77" s="271"/>
      <c r="G77" s="271"/>
      <c r="H77" s="272"/>
      <c r="I77" s="273">
        <f>+E77-H77-G77</f>
        <v>0</v>
      </c>
    </row>
    <row r="78" spans="2:9" ht="12.75">
      <c r="B78" s="732"/>
      <c r="C78" s="274" t="s">
        <v>458</v>
      </c>
      <c r="D78" s="275"/>
      <c r="E78" s="276"/>
      <c r="F78" s="276"/>
      <c r="G78" s="265"/>
      <c r="H78" s="277"/>
      <c r="I78" s="278">
        <f>+E78-H78-G78</f>
        <v>0</v>
      </c>
    </row>
    <row r="79" spans="2:9" ht="12.75">
      <c r="B79" s="732"/>
      <c r="C79" s="274" t="s">
        <v>459</v>
      </c>
      <c r="D79" s="275"/>
      <c r="E79" s="279">
        <f>+E80+E81</f>
        <v>0</v>
      </c>
      <c r="F79" s="265">
        <f>+F80+F81</f>
        <v>0</v>
      </c>
      <c r="G79" s="265">
        <f>+G80+G81</f>
        <v>0</v>
      </c>
      <c r="H79" s="277">
        <f>+H80+H81</f>
        <v>0</v>
      </c>
      <c r="I79" s="278">
        <f>+E79-H79-G79</f>
        <v>0</v>
      </c>
    </row>
    <row r="80" spans="2:9" ht="12.75">
      <c r="B80" s="732"/>
      <c r="C80" s="280" t="s">
        <v>460</v>
      </c>
      <c r="D80" s="281"/>
      <c r="E80" s="265"/>
      <c r="F80" s="265"/>
      <c r="G80" s="265"/>
      <c r="H80" s="277"/>
      <c r="I80" s="278">
        <f>+E80-H80-G80</f>
        <v>0</v>
      </c>
    </row>
    <row r="81" spans="2:9" ht="13.5" thickBot="1">
      <c r="B81" s="733"/>
      <c r="C81" s="282" t="s">
        <v>461</v>
      </c>
      <c r="D81" s="281"/>
      <c r="E81" s="265"/>
      <c r="F81" s="265"/>
      <c r="G81" s="283"/>
      <c r="H81" s="284"/>
      <c r="I81" s="285">
        <f>+E81-H81-G81</f>
        <v>0</v>
      </c>
    </row>
    <row r="82" spans="2:9" ht="13.5" thickBot="1">
      <c r="B82" s="198" t="s">
        <v>466</v>
      </c>
      <c r="C82" s="734"/>
      <c r="D82" s="735"/>
      <c r="E82" s="286">
        <f>+E77+E78+E79</f>
        <v>0</v>
      </c>
      <c r="F82" s="286">
        <f>+F77+F78+F79</f>
        <v>0</v>
      </c>
      <c r="G82" s="286">
        <f>+G77+G78+G79</f>
        <v>0</v>
      </c>
      <c r="H82" s="214">
        <f>+H77+H78+H79</f>
        <v>0</v>
      </c>
      <c r="I82" s="287">
        <f>+I77+I78+I79</f>
        <v>0</v>
      </c>
    </row>
    <row r="83" spans="2:9" ht="12.75">
      <c r="B83" s="731" t="s">
        <v>467</v>
      </c>
      <c r="C83" s="269" t="s">
        <v>457</v>
      </c>
      <c r="D83" s="270"/>
      <c r="E83" s="271"/>
      <c r="F83" s="271"/>
      <c r="G83" s="271"/>
      <c r="H83" s="272"/>
      <c r="I83" s="273">
        <f>+E83-H83-G83</f>
        <v>0</v>
      </c>
    </row>
    <row r="84" spans="2:9" ht="12.75">
      <c r="B84" s="732"/>
      <c r="C84" s="274" t="s">
        <v>458</v>
      </c>
      <c r="D84" s="275"/>
      <c r="E84" s="276"/>
      <c r="F84" s="276"/>
      <c r="G84" s="265"/>
      <c r="H84" s="277"/>
      <c r="I84" s="278">
        <f>+E84-H84-G84</f>
        <v>0</v>
      </c>
    </row>
    <row r="85" spans="2:9" ht="12.75">
      <c r="B85" s="732"/>
      <c r="C85" s="274" t="s">
        <v>459</v>
      </c>
      <c r="D85" s="275"/>
      <c r="E85" s="279">
        <f>+E86+E87</f>
        <v>0</v>
      </c>
      <c r="F85" s="265">
        <f>+F86+F87</f>
        <v>0</v>
      </c>
      <c r="G85" s="265">
        <f>+G86+G87</f>
        <v>0</v>
      </c>
      <c r="H85" s="277">
        <f>+H86+H87</f>
        <v>0</v>
      </c>
      <c r="I85" s="278">
        <f>+E85-H85-G85</f>
        <v>0</v>
      </c>
    </row>
    <row r="86" spans="2:9" ht="12.75">
      <c r="B86" s="732"/>
      <c r="C86" s="280" t="s">
        <v>460</v>
      </c>
      <c r="D86" s="281"/>
      <c r="E86" s="265"/>
      <c r="F86" s="265"/>
      <c r="G86" s="265"/>
      <c r="H86" s="277"/>
      <c r="I86" s="278">
        <f>+E86-H86-G86</f>
        <v>0</v>
      </c>
    </row>
    <row r="87" spans="2:9" ht="13.5" thickBot="1">
      <c r="B87" s="733"/>
      <c r="C87" s="282" t="s">
        <v>461</v>
      </c>
      <c r="D87" s="288"/>
      <c r="E87" s="265"/>
      <c r="F87" s="265"/>
      <c r="G87" s="283"/>
      <c r="H87" s="284"/>
      <c r="I87" s="285">
        <f>+E87-H87-G87</f>
        <v>0</v>
      </c>
    </row>
    <row r="88" spans="2:9" ht="13.5" thickBot="1">
      <c r="B88" s="198" t="s">
        <v>468</v>
      </c>
      <c r="C88" s="734"/>
      <c r="D88" s="735"/>
      <c r="E88" s="286">
        <f>+E83+E84+E85</f>
        <v>0</v>
      </c>
      <c r="F88" s="286">
        <f>+F83+F84+F85</f>
        <v>0</v>
      </c>
      <c r="G88" s="286">
        <f>+G83+G84+G85</f>
        <v>0</v>
      </c>
      <c r="H88" s="214">
        <f>+H83+H84+H85</f>
        <v>0</v>
      </c>
      <c r="I88" s="287">
        <f>+I83+I84+I85</f>
        <v>0</v>
      </c>
    </row>
    <row r="89" spans="2:9" ht="13.5" thickBot="1">
      <c r="B89" s="198" t="s">
        <v>469</v>
      </c>
      <c r="C89" s="734"/>
      <c r="D89" s="735"/>
      <c r="E89" s="201">
        <f>+E70+E76+E82+E88</f>
        <v>0</v>
      </c>
      <c r="F89" s="201">
        <f>+F70+F76+F82+F88</f>
        <v>0</v>
      </c>
      <c r="G89" s="201">
        <f>+G70+G76+G82+G88</f>
        <v>0</v>
      </c>
      <c r="H89" s="201">
        <f>+H70+H76+H82+H88</f>
        <v>0</v>
      </c>
      <c r="I89" s="201">
        <f>+I70+I76+I82+I88</f>
        <v>0</v>
      </c>
    </row>
    <row r="90" spans="2:8" ht="12.75">
      <c r="B90" s="202"/>
      <c r="C90" s="202"/>
      <c r="D90" s="203"/>
      <c r="E90" s="203"/>
      <c r="F90" s="203"/>
      <c r="G90" s="167"/>
      <c r="H90" s="168"/>
    </row>
    <row r="91" spans="2:8" ht="12.75">
      <c r="B91" s="169"/>
      <c r="C91" s="202"/>
      <c r="D91" s="203"/>
      <c r="E91" s="203"/>
      <c r="F91" s="203"/>
      <c r="G91" s="167"/>
      <c r="H91" s="167"/>
    </row>
    <row r="92" spans="2:8" ht="12.75">
      <c r="B92" s="182" t="s">
        <v>470</v>
      </c>
      <c r="C92" s="202"/>
      <c r="D92" s="203"/>
      <c r="E92" s="203"/>
      <c r="F92" s="203"/>
      <c r="G92" s="167"/>
      <c r="H92" s="167"/>
    </row>
    <row r="93" spans="2:8" ht="13.5" thickBot="1">
      <c r="B93" s="182"/>
      <c r="H93" s="183" t="s">
        <v>446</v>
      </c>
    </row>
    <row r="94" spans="2:8" ht="25.5">
      <c r="B94" s="741" t="s">
        <v>471</v>
      </c>
      <c r="C94" s="742"/>
      <c r="D94" s="185" t="s">
        <v>449</v>
      </c>
      <c r="E94" s="185" t="s">
        <v>450</v>
      </c>
      <c r="F94" s="185" t="s">
        <v>451</v>
      </c>
      <c r="G94" s="185" t="s">
        <v>472</v>
      </c>
      <c r="H94" s="160" t="s">
        <v>453</v>
      </c>
    </row>
    <row r="95" spans="2:8" ht="26.25" thickBot="1">
      <c r="B95" s="170"/>
      <c r="C95" s="171"/>
      <c r="D95" s="163" t="s">
        <v>330</v>
      </c>
      <c r="E95" s="163" t="s">
        <v>331</v>
      </c>
      <c r="F95" s="164" t="s">
        <v>332</v>
      </c>
      <c r="G95" s="165" t="s">
        <v>473</v>
      </c>
      <c r="H95" s="166" t="s">
        <v>474</v>
      </c>
    </row>
    <row r="96" spans="2:8" ht="12.75">
      <c r="B96" s="743" t="s">
        <v>456</v>
      </c>
      <c r="C96" s="744"/>
      <c r="D96" s="204"/>
      <c r="E96" s="204"/>
      <c r="F96" s="204"/>
      <c r="G96" s="188"/>
      <c r="H96" s="194">
        <f>+D96-G96-F96</f>
        <v>0</v>
      </c>
    </row>
    <row r="97" spans="2:8" ht="12.75">
      <c r="B97" s="745" t="s">
        <v>463</v>
      </c>
      <c r="C97" s="746"/>
      <c r="D97" s="192"/>
      <c r="E97" s="192"/>
      <c r="F97" s="192"/>
      <c r="G97" s="193"/>
      <c r="H97" s="194">
        <f>+D97-G97-F97</f>
        <v>0</v>
      </c>
    </row>
    <row r="98" spans="2:8" ht="12.75">
      <c r="B98" s="745" t="s">
        <v>465</v>
      </c>
      <c r="C98" s="746"/>
      <c r="D98" s="192"/>
      <c r="E98" s="192"/>
      <c r="F98" s="192"/>
      <c r="G98" s="193"/>
      <c r="H98" s="194">
        <f>+D98-G98-F98</f>
        <v>0</v>
      </c>
    </row>
    <row r="99" spans="2:8" ht="13.5" thickBot="1">
      <c r="B99" s="254" t="s">
        <v>467</v>
      </c>
      <c r="C99" s="255"/>
      <c r="D99" s="192"/>
      <c r="E99" s="192"/>
      <c r="F99" s="192"/>
      <c r="G99" s="193"/>
      <c r="H99" s="194">
        <f>+D99-G99-F99</f>
        <v>0</v>
      </c>
    </row>
    <row r="100" spans="2:8" ht="13.5" thickBot="1">
      <c r="B100" s="205" t="s">
        <v>475</v>
      </c>
      <c r="C100" s="206"/>
      <c r="D100" s="201">
        <f>SUM(D96:D99)</f>
        <v>0</v>
      </c>
      <c r="E100" s="201">
        <f>SUM(E96:E99)</f>
        <v>0</v>
      </c>
      <c r="F100" s="201">
        <f>SUM(F96:F99)</f>
        <v>0</v>
      </c>
      <c r="G100" s="201">
        <f>SUM(G96:G99)</f>
        <v>0</v>
      </c>
      <c r="H100" s="207">
        <f>SUM(H96:H99)</f>
        <v>0</v>
      </c>
    </row>
    <row r="101" spans="2:8" ht="12.75">
      <c r="B101" s="202"/>
      <c r="C101" s="202"/>
      <c r="D101" s="203"/>
      <c r="E101" s="203"/>
      <c r="F101" s="203"/>
      <c r="G101" s="167"/>
      <c r="H101" s="168"/>
    </row>
    <row r="104" ht="12.75">
      <c r="B104" s="182" t="s">
        <v>476</v>
      </c>
    </row>
    <row r="105" spans="2:8" ht="13.5" thickBot="1">
      <c r="B105" s="182"/>
      <c r="H105" s="183" t="s">
        <v>446</v>
      </c>
    </row>
    <row r="106" spans="2:9" ht="25.5">
      <c r="B106" s="184" t="s">
        <v>447</v>
      </c>
      <c r="C106" s="736" t="s">
        <v>448</v>
      </c>
      <c r="D106" s="737"/>
      <c r="E106" s="185" t="s">
        <v>449</v>
      </c>
      <c r="F106" s="185" t="s">
        <v>450</v>
      </c>
      <c r="G106" s="185" t="s">
        <v>451</v>
      </c>
      <c r="H106" s="185" t="s">
        <v>472</v>
      </c>
      <c r="I106" s="160" t="s">
        <v>453</v>
      </c>
    </row>
    <row r="107" spans="2:9" ht="26.25" thickBot="1">
      <c r="B107" s="161"/>
      <c r="C107" s="738"/>
      <c r="D107" s="739"/>
      <c r="E107" s="163" t="s">
        <v>330</v>
      </c>
      <c r="F107" s="163" t="s">
        <v>331</v>
      </c>
      <c r="G107" s="164" t="s">
        <v>332</v>
      </c>
      <c r="H107" s="165" t="s">
        <v>477</v>
      </c>
      <c r="I107" s="166" t="s">
        <v>474</v>
      </c>
    </row>
    <row r="108" spans="2:9" ht="12.75">
      <c r="B108" s="731" t="str">
        <f>B65</f>
        <v>Serviço A</v>
      </c>
      <c r="C108" s="208" t="s">
        <v>478</v>
      </c>
      <c r="D108" s="208"/>
      <c r="E108" s="187"/>
      <c r="F108" s="187"/>
      <c r="G108" s="209"/>
      <c r="H108" s="188"/>
      <c r="I108" s="189">
        <f>+E108-H108-G108</f>
        <v>0</v>
      </c>
    </row>
    <row r="109" spans="2:9" ht="12.75">
      <c r="B109" s="732"/>
      <c r="C109" s="210" t="s">
        <v>479</v>
      </c>
      <c r="D109" s="210"/>
      <c r="E109" s="191"/>
      <c r="F109" s="191"/>
      <c r="G109" s="211"/>
      <c r="H109" s="212"/>
      <c r="I109" s="194">
        <f>+E109-H109-G109</f>
        <v>0</v>
      </c>
    </row>
    <row r="110" spans="2:9" ht="12.75">
      <c r="B110" s="732"/>
      <c r="C110" s="210" t="s">
        <v>480</v>
      </c>
      <c r="D110" s="210"/>
      <c r="E110" s="191"/>
      <c r="F110" s="191"/>
      <c r="G110" s="211"/>
      <c r="H110" s="193"/>
      <c r="I110" s="194">
        <f>+E110-H110-G110</f>
        <v>0</v>
      </c>
    </row>
    <row r="111" spans="2:9" ht="13.5" thickBot="1">
      <c r="B111" s="733"/>
      <c r="C111" s="210" t="s">
        <v>481</v>
      </c>
      <c r="D111" s="210"/>
      <c r="E111" s="211"/>
      <c r="F111" s="211"/>
      <c r="G111" s="211"/>
      <c r="H111" s="212"/>
      <c r="I111" s="213">
        <f>+E111-H111-G111</f>
        <v>0</v>
      </c>
    </row>
    <row r="112" spans="2:9" ht="13.5" thickBot="1">
      <c r="B112" s="198" t="s">
        <v>482</v>
      </c>
      <c r="C112" s="734"/>
      <c r="D112" s="735"/>
      <c r="E112" s="214">
        <f>SUM(E108:E111)</f>
        <v>0</v>
      </c>
      <c r="F112" s="214">
        <f>SUM(F108:F111)</f>
        <v>0</v>
      </c>
      <c r="G112" s="214">
        <f>SUM(G108:G111)</f>
        <v>0</v>
      </c>
      <c r="H112" s="214">
        <f>SUM(H108:H111)</f>
        <v>0</v>
      </c>
      <c r="I112" s="200">
        <f>SUM(I108:I111)</f>
        <v>0</v>
      </c>
    </row>
    <row r="113" spans="2:9" ht="12.75">
      <c r="B113" s="731" t="str">
        <f>B71</f>
        <v>Serviço B</v>
      </c>
      <c r="C113" s="208" t="s">
        <v>478</v>
      </c>
      <c r="D113" s="208"/>
      <c r="E113" s="187"/>
      <c r="F113" s="187"/>
      <c r="G113" s="209"/>
      <c r="H113" s="188"/>
      <c r="I113" s="189"/>
    </row>
    <row r="114" spans="2:9" ht="12.75">
      <c r="B114" s="732"/>
      <c r="C114" s="210" t="s">
        <v>479</v>
      </c>
      <c r="D114" s="210"/>
      <c r="E114" s="191"/>
      <c r="F114" s="191"/>
      <c r="G114" s="211"/>
      <c r="H114" s="212"/>
      <c r="I114" s="194"/>
    </row>
    <row r="115" spans="2:9" ht="12.75">
      <c r="B115" s="732"/>
      <c r="C115" s="210" t="s">
        <v>480</v>
      </c>
      <c r="D115" s="210"/>
      <c r="E115" s="191"/>
      <c r="F115" s="191"/>
      <c r="G115" s="211"/>
      <c r="H115" s="193"/>
      <c r="I115" s="194"/>
    </row>
    <row r="116" spans="2:9" ht="13.5" thickBot="1">
      <c r="B116" s="733"/>
      <c r="C116" s="210" t="s">
        <v>481</v>
      </c>
      <c r="D116" s="210"/>
      <c r="E116" s="211"/>
      <c r="F116" s="211"/>
      <c r="G116" s="211"/>
      <c r="H116" s="212"/>
      <c r="I116" s="213"/>
    </row>
    <row r="117" spans="2:9" ht="13.5" thickBot="1">
      <c r="B117" s="198" t="s">
        <v>483</v>
      </c>
      <c r="C117" s="734"/>
      <c r="D117" s="735"/>
      <c r="E117" s="214">
        <f>SUM(E113:E116)</f>
        <v>0</v>
      </c>
      <c r="F117" s="214">
        <f>SUM(F113:F116)</f>
        <v>0</v>
      </c>
      <c r="G117" s="214">
        <f>SUM(G113:G116)</f>
        <v>0</v>
      </c>
      <c r="H117" s="214">
        <f>SUM(H113:H116)</f>
        <v>0</v>
      </c>
      <c r="I117" s="200">
        <f>SUM(I113:I116)</f>
        <v>0</v>
      </c>
    </row>
    <row r="118" spans="2:9" ht="12.75">
      <c r="B118" s="731" t="str">
        <f>B77</f>
        <v>Serviço C</v>
      </c>
      <c r="C118" s="208" t="s">
        <v>478</v>
      </c>
      <c r="D118" s="208"/>
      <c r="E118" s="187"/>
      <c r="F118" s="187"/>
      <c r="G118" s="209"/>
      <c r="H118" s="188"/>
      <c r="I118" s="189"/>
    </row>
    <row r="119" spans="2:9" ht="12.75">
      <c r="B119" s="732"/>
      <c r="C119" s="210" t="s">
        <v>479</v>
      </c>
      <c r="D119" s="210"/>
      <c r="E119" s="191"/>
      <c r="F119" s="211"/>
      <c r="G119" s="211"/>
      <c r="H119" s="212"/>
      <c r="I119" s="194"/>
    </row>
    <row r="120" spans="2:9" ht="12.75">
      <c r="B120" s="732"/>
      <c r="C120" s="210" t="s">
        <v>480</v>
      </c>
      <c r="D120" s="210"/>
      <c r="E120" s="191"/>
      <c r="F120" s="211"/>
      <c r="G120" s="211"/>
      <c r="H120" s="193"/>
      <c r="I120" s="194"/>
    </row>
    <row r="121" spans="2:9" ht="13.5" thickBot="1">
      <c r="B121" s="733"/>
      <c r="C121" s="210" t="s">
        <v>481</v>
      </c>
      <c r="D121" s="210"/>
      <c r="E121" s="211"/>
      <c r="F121" s="211"/>
      <c r="G121" s="211"/>
      <c r="H121" s="212"/>
      <c r="I121" s="213"/>
    </row>
    <row r="122" spans="2:9" ht="13.5" thickBot="1">
      <c r="B122" s="198" t="s">
        <v>484</v>
      </c>
      <c r="C122" s="734"/>
      <c r="D122" s="735"/>
      <c r="E122" s="214">
        <f>SUM(E118:E121)</f>
        <v>0</v>
      </c>
      <c r="F122" s="214">
        <f>SUM(F118:F121)</f>
        <v>0</v>
      </c>
      <c r="G122" s="214">
        <f>SUM(G118:G121)</f>
        <v>0</v>
      </c>
      <c r="H122" s="214">
        <f>SUM(H118:H121)</f>
        <v>0</v>
      </c>
      <c r="I122" s="200">
        <f>SUM(I118:I121)</f>
        <v>0</v>
      </c>
    </row>
    <row r="123" spans="2:9" ht="12.75">
      <c r="B123" s="731" t="str">
        <f>B83</f>
        <v>…</v>
      </c>
      <c r="C123" s="208" t="s">
        <v>478</v>
      </c>
      <c r="D123" s="208"/>
      <c r="E123" s="187"/>
      <c r="F123" s="187"/>
      <c r="G123" s="209"/>
      <c r="H123" s="188"/>
      <c r="I123" s="189"/>
    </row>
    <row r="124" spans="2:9" ht="12.75">
      <c r="B124" s="732"/>
      <c r="C124" s="210" t="s">
        <v>479</v>
      </c>
      <c r="D124" s="210"/>
      <c r="E124" s="191"/>
      <c r="F124" s="191"/>
      <c r="G124" s="211"/>
      <c r="H124" s="212"/>
      <c r="I124" s="194"/>
    </row>
    <row r="125" spans="2:9" ht="12.75">
      <c r="B125" s="732"/>
      <c r="C125" s="210" t="s">
        <v>480</v>
      </c>
      <c r="D125" s="210"/>
      <c r="E125" s="191"/>
      <c r="F125" s="191"/>
      <c r="G125" s="211"/>
      <c r="H125" s="193"/>
      <c r="I125" s="194"/>
    </row>
    <row r="126" spans="2:9" ht="13.5" thickBot="1">
      <c r="B126" s="733"/>
      <c r="C126" s="210" t="s">
        <v>481</v>
      </c>
      <c r="D126" s="210"/>
      <c r="E126" s="211"/>
      <c r="F126" s="211"/>
      <c r="G126" s="211"/>
      <c r="H126" s="212"/>
      <c r="I126" s="213"/>
    </row>
    <row r="127" spans="2:9" ht="13.5" thickBot="1">
      <c r="B127" s="198" t="s">
        <v>485</v>
      </c>
      <c r="C127" s="734"/>
      <c r="D127" s="735"/>
      <c r="E127" s="214">
        <f>SUM(E123:E126)</f>
        <v>0</v>
      </c>
      <c r="F127" s="214">
        <f>SUM(F123:F126)</f>
        <v>0</v>
      </c>
      <c r="G127" s="214">
        <f>SUM(G123:G126)</f>
        <v>0</v>
      </c>
      <c r="H127" s="214">
        <f>SUM(H123:H126)</f>
        <v>0</v>
      </c>
      <c r="I127" s="200">
        <f>SUM(I123:I126)</f>
        <v>0</v>
      </c>
    </row>
    <row r="128" spans="2:9" ht="13.5" thickBot="1">
      <c r="B128" s="198" t="s">
        <v>350</v>
      </c>
      <c r="C128" s="734"/>
      <c r="D128" s="735"/>
      <c r="E128" s="199">
        <f>SUM(E127,E122,E117,E112)</f>
        <v>0</v>
      </c>
      <c r="F128" s="199">
        <f>SUM(F127,F122,F117,F112)</f>
        <v>0</v>
      </c>
      <c r="G128" s="199">
        <f>SUM(G127,G122,G117,G112)</f>
        <v>0</v>
      </c>
      <c r="H128" s="199">
        <f>SUM(H127,H122,H117,H112)</f>
        <v>0</v>
      </c>
      <c r="I128" s="199">
        <f>SUM(I127,I122,I117,I112)</f>
        <v>0</v>
      </c>
    </row>
    <row r="129" spans="2:8" ht="12.75">
      <c r="B129" s="202"/>
      <c r="C129" s="202"/>
      <c r="D129" s="203"/>
      <c r="E129" s="203"/>
      <c r="F129" s="203"/>
      <c r="G129" s="167"/>
      <c r="H129" s="168"/>
    </row>
    <row r="130" spans="2:8" ht="12.75">
      <c r="B130" s="243"/>
      <c r="C130" s="243"/>
      <c r="D130" s="243"/>
      <c r="E130" s="243"/>
      <c r="F130" s="243"/>
      <c r="G130" s="243"/>
      <c r="H130" s="243"/>
    </row>
    <row r="133" spans="2:9" ht="16.5" customHeight="1">
      <c r="B133" s="740" t="s">
        <v>543</v>
      </c>
      <c r="C133" s="740"/>
      <c r="D133" s="740"/>
      <c r="E133" s="740"/>
      <c r="F133" s="740"/>
      <c r="G133" s="740"/>
      <c r="H133" s="256"/>
      <c r="I133" s="312"/>
    </row>
    <row r="134" spans="2:7" ht="12.75">
      <c r="B134" s="318"/>
      <c r="C134" s="318"/>
      <c r="D134" s="318"/>
      <c r="E134" s="318"/>
      <c r="F134" s="318"/>
      <c r="G134" s="318"/>
    </row>
    <row r="135" spans="2:7" ht="12.75">
      <c r="B135" s="317" t="s">
        <v>486</v>
      </c>
      <c r="C135" s="318"/>
      <c r="D135" s="319"/>
      <c r="E135" s="319"/>
      <c r="F135" s="319"/>
      <c r="G135" s="319"/>
    </row>
    <row r="136" spans="2:7" ht="13.5" thickBot="1">
      <c r="B136" s="320" t="s">
        <v>487</v>
      </c>
      <c r="C136" s="321"/>
      <c r="D136" s="321"/>
      <c r="E136" s="321"/>
      <c r="F136" s="321"/>
      <c r="G136" s="321"/>
    </row>
    <row r="137" spans="2:7" ht="12.75">
      <c r="B137" s="182"/>
      <c r="C137" s="318"/>
      <c r="D137" s="181"/>
      <c r="E137" s="181"/>
      <c r="F137" s="181"/>
      <c r="G137" s="318"/>
    </row>
    <row r="138" spans="2:7" ht="13.5" thickBot="1">
      <c r="B138" s="318"/>
      <c r="C138" s="318"/>
      <c r="D138" s="319"/>
      <c r="E138" s="319"/>
      <c r="F138" s="318"/>
      <c r="G138" s="324" t="s">
        <v>446</v>
      </c>
    </row>
    <row r="139" spans="2:7" ht="38.25">
      <c r="B139" s="184" t="s">
        <v>447</v>
      </c>
      <c r="C139" s="736" t="s">
        <v>448</v>
      </c>
      <c r="D139" s="737"/>
      <c r="E139" s="185" t="s">
        <v>660</v>
      </c>
      <c r="F139" s="185" t="s">
        <v>661</v>
      </c>
      <c r="G139" s="234" t="s">
        <v>453</v>
      </c>
    </row>
    <row r="140" spans="2:7" ht="15.75" customHeight="1" thickBot="1">
      <c r="B140" s="161"/>
      <c r="C140" s="738"/>
      <c r="D140" s="739"/>
      <c r="E140" s="163" t="s">
        <v>330</v>
      </c>
      <c r="F140" s="163" t="s">
        <v>331</v>
      </c>
      <c r="G140" s="326" t="s">
        <v>488</v>
      </c>
    </row>
    <row r="141" spans="2:7" ht="12.75">
      <c r="B141" s="731" t="s">
        <v>456</v>
      </c>
      <c r="C141" s="269"/>
      <c r="D141" s="270"/>
      <c r="E141" s="187"/>
      <c r="F141" s="187"/>
      <c r="G141" s="327"/>
    </row>
    <row r="142" spans="2:7" ht="12.75">
      <c r="B142" s="732"/>
      <c r="C142" s="274" t="s">
        <v>489</v>
      </c>
      <c r="D142" s="275"/>
      <c r="E142" s="191"/>
      <c r="F142" s="191"/>
      <c r="G142" s="328">
        <f>+E142-F142</f>
        <v>0</v>
      </c>
    </row>
    <row r="143" spans="2:7" ht="12.75">
      <c r="B143" s="732"/>
      <c r="C143" s="274" t="s">
        <v>490</v>
      </c>
      <c r="D143" s="275"/>
      <c r="E143" s="195"/>
      <c r="F143" s="195"/>
      <c r="G143" s="328">
        <f>+E143-F143</f>
        <v>0</v>
      </c>
    </row>
    <row r="144" spans="2:7" ht="12.75">
      <c r="B144" s="732"/>
      <c r="C144" s="280" t="s">
        <v>491</v>
      </c>
      <c r="D144" s="281"/>
      <c r="E144" s="191">
        <f>SUM(E142:E143)</f>
        <v>0</v>
      </c>
      <c r="F144" s="191">
        <f>SUM(F142:F143)</f>
        <v>0</v>
      </c>
      <c r="G144" s="328">
        <f>SUM(G142:G143)</f>
        <v>0</v>
      </c>
    </row>
    <row r="145" spans="2:7" ht="13.5" thickBot="1">
      <c r="B145" s="733"/>
      <c r="C145" s="282"/>
      <c r="D145" s="288"/>
      <c r="E145" s="197"/>
      <c r="F145" s="197"/>
      <c r="G145" s="329"/>
    </row>
    <row r="146" spans="2:7" ht="12.75">
      <c r="B146" s="731" t="s">
        <v>463</v>
      </c>
      <c r="C146" s="269"/>
      <c r="D146" s="270"/>
      <c r="E146" s="187"/>
      <c r="F146" s="187"/>
      <c r="G146" s="327"/>
    </row>
    <row r="147" spans="2:7" ht="12.75">
      <c r="B147" s="732"/>
      <c r="C147" s="274" t="s">
        <v>489</v>
      </c>
      <c r="D147" s="275"/>
      <c r="E147" s="191"/>
      <c r="F147" s="191"/>
      <c r="G147" s="328">
        <f>+E147-F147</f>
        <v>0</v>
      </c>
    </row>
    <row r="148" spans="2:7" ht="12.75">
      <c r="B148" s="732"/>
      <c r="C148" s="274" t="s">
        <v>490</v>
      </c>
      <c r="D148" s="275"/>
      <c r="E148" s="195"/>
      <c r="F148" s="195"/>
      <c r="G148" s="328">
        <f>+E148-F148</f>
        <v>0</v>
      </c>
    </row>
    <row r="149" spans="2:7" ht="12.75">
      <c r="B149" s="732"/>
      <c r="C149" s="280" t="s">
        <v>491</v>
      </c>
      <c r="D149" s="281"/>
      <c r="E149" s="191">
        <f>SUM(E147:E148)</f>
        <v>0</v>
      </c>
      <c r="F149" s="191">
        <f>SUM(F147:F148)</f>
        <v>0</v>
      </c>
      <c r="G149" s="328">
        <f>SUM(G147:G148)</f>
        <v>0</v>
      </c>
    </row>
    <row r="150" spans="2:7" ht="13.5" thickBot="1">
      <c r="B150" s="733"/>
      <c r="C150" s="282"/>
      <c r="D150" s="288"/>
      <c r="E150" s="197"/>
      <c r="F150" s="197"/>
      <c r="G150" s="329"/>
    </row>
    <row r="151" spans="2:7" ht="12.75">
      <c r="B151" s="731" t="s">
        <v>465</v>
      </c>
      <c r="C151" s="269"/>
      <c r="D151" s="270"/>
      <c r="E151" s="187"/>
      <c r="F151" s="187"/>
      <c r="G151" s="327"/>
    </row>
    <row r="152" spans="2:7" ht="12.75">
      <c r="B152" s="732"/>
      <c r="C152" s="274" t="s">
        <v>489</v>
      </c>
      <c r="D152" s="275"/>
      <c r="E152" s="191"/>
      <c r="F152" s="191"/>
      <c r="G152" s="328">
        <f>+E152-F152</f>
        <v>0</v>
      </c>
    </row>
    <row r="153" spans="2:7" ht="12.75">
      <c r="B153" s="732"/>
      <c r="C153" s="274" t="s">
        <v>490</v>
      </c>
      <c r="D153" s="275"/>
      <c r="E153" s="195"/>
      <c r="F153" s="195"/>
      <c r="G153" s="328">
        <f>+E153-F153</f>
        <v>0</v>
      </c>
    </row>
    <row r="154" spans="2:7" ht="12.75">
      <c r="B154" s="732"/>
      <c r="C154" s="280" t="s">
        <v>491</v>
      </c>
      <c r="D154" s="281"/>
      <c r="E154" s="191">
        <f>SUM(E152:E153)</f>
        <v>0</v>
      </c>
      <c r="F154" s="191">
        <f>SUM(F152:F153)</f>
        <v>0</v>
      </c>
      <c r="G154" s="328">
        <f>SUM(G152:G153)</f>
        <v>0</v>
      </c>
    </row>
    <row r="155" spans="2:7" ht="13.5" thickBot="1">
      <c r="B155" s="733"/>
      <c r="C155" s="282"/>
      <c r="D155" s="288"/>
      <c r="E155" s="197"/>
      <c r="F155" s="197"/>
      <c r="G155" s="329"/>
    </row>
    <row r="156" spans="2:7" ht="12.75">
      <c r="B156" s="731" t="s">
        <v>492</v>
      </c>
      <c r="C156" s="269"/>
      <c r="D156" s="270"/>
      <c r="E156" s="187"/>
      <c r="F156" s="187"/>
      <c r="G156" s="327"/>
    </row>
    <row r="157" spans="2:7" ht="12.75">
      <c r="B157" s="732"/>
      <c r="C157" s="274" t="s">
        <v>489</v>
      </c>
      <c r="D157" s="275"/>
      <c r="E157" s="191"/>
      <c r="F157" s="191"/>
      <c r="G157" s="328">
        <f>+E157-F157</f>
        <v>0</v>
      </c>
    </row>
    <row r="158" spans="2:7" ht="12.75">
      <c r="B158" s="732"/>
      <c r="C158" s="274" t="s">
        <v>490</v>
      </c>
      <c r="D158" s="275"/>
      <c r="E158" s="195"/>
      <c r="F158" s="195"/>
      <c r="G158" s="328">
        <f>+E158-F158</f>
        <v>0</v>
      </c>
    </row>
    <row r="159" spans="2:7" ht="12.75">
      <c r="B159" s="732"/>
      <c r="C159" s="280" t="s">
        <v>491</v>
      </c>
      <c r="D159" s="281"/>
      <c r="E159" s="191">
        <f>SUM(E157:E158)</f>
        <v>0</v>
      </c>
      <c r="F159" s="191">
        <f>SUM(F157:F158)</f>
        <v>0</v>
      </c>
      <c r="G159" s="328">
        <f>SUM(G157:G158)</f>
        <v>0</v>
      </c>
    </row>
    <row r="160" spans="2:7" ht="13.5" thickBot="1">
      <c r="B160" s="733"/>
      <c r="C160" s="282"/>
      <c r="D160" s="288"/>
      <c r="E160" s="197"/>
      <c r="F160" s="197"/>
      <c r="G160" s="329"/>
    </row>
    <row r="161" spans="2:7" ht="12.75">
      <c r="B161" s="731" t="s">
        <v>493</v>
      </c>
      <c r="C161" s="269"/>
      <c r="D161" s="270"/>
      <c r="E161" s="187"/>
      <c r="F161" s="187"/>
      <c r="G161" s="327"/>
    </row>
    <row r="162" spans="2:7" ht="12.75">
      <c r="B162" s="732"/>
      <c r="C162" s="274" t="s">
        <v>489</v>
      </c>
      <c r="D162" s="275"/>
      <c r="E162" s="191"/>
      <c r="F162" s="191"/>
      <c r="G162" s="328">
        <f>+E162-F162</f>
        <v>0</v>
      </c>
    </row>
    <row r="163" spans="2:7" ht="12.75">
      <c r="B163" s="732"/>
      <c r="C163" s="274" t="s">
        <v>490</v>
      </c>
      <c r="D163" s="275"/>
      <c r="E163" s="195"/>
      <c r="F163" s="195"/>
      <c r="G163" s="328">
        <f>+E163-F163</f>
        <v>0</v>
      </c>
    </row>
    <row r="164" spans="2:7" ht="12.75">
      <c r="B164" s="732"/>
      <c r="C164" s="280" t="s">
        <v>491</v>
      </c>
      <c r="D164" s="281"/>
      <c r="E164" s="191">
        <f>SUM(E162:E163)</f>
        <v>0</v>
      </c>
      <c r="F164" s="191">
        <f>SUM(F162:F163)</f>
        <v>0</v>
      </c>
      <c r="G164" s="328">
        <f>SUM(G162:G163)</f>
        <v>0</v>
      </c>
    </row>
    <row r="165" spans="2:7" ht="13.5" thickBot="1">
      <c r="B165" s="733"/>
      <c r="C165" s="282"/>
      <c r="D165" s="288"/>
      <c r="E165" s="197"/>
      <c r="F165" s="197"/>
      <c r="G165" s="329"/>
    </row>
    <row r="166" spans="2:7" ht="12.75">
      <c r="B166" s="731" t="s">
        <v>494</v>
      </c>
      <c r="C166" s="269"/>
      <c r="D166" s="270"/>
      <c r="E166" s="187"/>
      <c r="F166" s="187"/>
      <c r="G166" s="327"/>
    </row>
    <row r="167" spans="2:7" ht="12.75">
      <c r="B167" s="732"/>
      <c r="C167" s="274" t="s">
        <v>489</v>
      </c>
      <c r="D167" s="275"/>
      <c r="E167" s="191">
        <f>+E142+E147+E152+E157+E162</f>
        <v>0</v>
      </c>
      <c r="F167" s="191">
        <f aca="true" t="shared" si="1" ref="F167:G169">+F142+F147+F152+F157+F162</f>
        <v>0</v>
      </c>
      <c r="G167" s="328">
        <f>+G142+G147+G152+G157+G162</f>
        <v>0</v>
      </c>
    </row>
    <row r="168" spans="2:7" ht="12.75">
      <c r="B168" s="732"/>
      <c r="C168" s="274" t="s">
        <v>490</v>
      </c>
      <c r="D168" s="275"/>
      <c r="E168" s="191">
        <f>+E143+E148+E153+E158+E163</f>
        <v>0</v>
      </c>
      <c r="F168" s="191">
        <f t="shared" si="1"/>
        <v>0</v>
      </c>
      <c r="G168" s="328">
        <f t="shared" si="1"/>
        <v>0</v>
      </c>
    </row>
    <row r="169" spans="2:7" ht="12.75">
      <c r="B169" s="732"/>
      <c r="C169" s="280" t="s">
        <v>491</v>
      </c>
      <c r="D169" s="281"/>
      <c r="E169" s="191">
        <f>+E144+E149+E154+E159+E164</f>
        <v>0</v>
      </c>
      <c r="F169" s="191">
        <f t="shared" si="1"/>
        <v>0</v>
      </c>
      <c r="G169" s="328">
        <f t="shared" si="1"/>
        <v>0</v>
      </c>
    </row>
    <row r="170" spans="2:7" ht="13.5" thickBot="1">
      <c r="B170" s="733"/>
      <c r="C170" s="282"/>
      <c r="D170" s="288"/>
      <c r="E170" s="197"/>
      <c r="F170" s="197"/>
      <c r="G170" s="329"/>
    </row>
    <row r="171" spans="2:7" ht="12.75">
      <c r="B171" s="318"/>
      <c r="C171" s="318"/>
      <c r="D171" s="319"/>
      <c r="E171" s="319"/>
      <c r="F171" s="319"/>
      <c r="G171" s="318"/>
    </row>
    <row r="172" spans="2:7" ht="12.75">
      <c r="B172" s="325" t="s">
        <v>858</v>
      </c>
      <c r="C172" s="318"/>
      <c r="D172" s="318"/>
      <c r="E172" s="318"/>
      <c r="F172" s="318"/>
      <c r="G172" s="318"/>
    </row>
    <row r="173" spans="2:7" ht="12.75">
      <c r="B173" s="325" t="s">
        <v>495</v>
      </c>
      <c r="C173" s="318"/>
      <c r="D173" s="319"/>
      <c r="E173" s="319"/>
      <c r="F173" s="319"/>
      <c r="G173" s="318"/>
    </row>
    <row r="174" spans="2:7" ht="12.75">
      <c r="B174" s="318"/>
      <c r="C174" s="318"/>
      <c r="D174" s="319"/>
      <c r="E174" s="319"/>
      <c r="F174" s="319"/>
      <c r="G174" s="318"/>
    </row>
    <row r="178" spans="2:8" ht="12.75" customHeight="1">
      <c r="B178" s="729" t="s">
        <v>576</v>
      </c>
      <c r="C178" s="729"/>
      <c r="D178" s="729"/>
      <c r="E178" s="729"/>
      <c r="F178" s="729"/>
      <c r="G178" s="289"/>
      <c r="H178" s="289"/>
    </row>
    <row r="180" spans="2:6" ht="12.75">
      <c r="B180" s="317" t="s">
        <v>486</v>
      </c>
      <c r="C180" s="318"/>
      <c r="D180" s="319"/>
      <c r="E180" s="319"/>
      <c r="F180" s="319"/>
    </row>
    <row r="181" spans="2:6" ht="13.5" thickBot="1">
      <c r="B181" s="320" t="s">
        <v>577</v>
      </c>
      <c r="C181" s="321"/>
      <c r="D181" s="321"/>
      <c r="E181" s="321"/>
      <c r="F181" s="321"/>
    </row>
    <row r="182" spans="2:6" ht="12.75">
      <c r="B182" s="182"/>
      <c r="D182" s="181"/>
      <c r="E182" s="181"/>
      <c r="F182" s="181"/>
    </row>
    <row r="183" spans="4:6" ht="13.5" thickBot="1">
      <c r="D183" s="175"/>
      <c r="E183" s="175"/>
      <c r="F183" s="183" t="s">
        <v>446</v>
      </c>
    </row>
    <row r="184" spans="2:6" ht="38.25">
      <c r="B184" s="184" t="s">
        <v>447</v>
      </c>
      <c r="C184" s="290" t="s">
        <v>448</v>
      </c>
      <c r="D184" s="185" t="s">
        <v>660</v>
      </c>
      <c r="E184" s="185" t="s">
        <v>661</v>
      </c>
      <c r="F184" s="234" t="s">
        <v>453</v>
      </c>
    </row>
    <row r="185" spans="2:6" ht="15.75" customHeight="1" thickBot="1">
      <c r="B185" s="161"/>
      <c r="C185" s="162"/>
      <c r="D185" s="163" t="s">
        <v>330</v>
      </c>
      <c r="E185" s="163" t="s">
        <v>331</v>
      </c>
      <c r="F185" s="163" t="s">
        <v>488</v>
      </c>
    </row>
    <row r="186" spans="2:6" ht="12.75">
      <c r="B186" s="731" t="s">
        <v>456</v>
      </c>
      <c r="C186" s="186"/>
      <c r="D186" s="187"/>
      <c r="E186" s="187"/>
      <c r="F186" s="187"/>
    </row>
    <row r="187" spans="2:6" ht="12.75">
      <c r="B187" s="732"/>
      <c r="C187" s="190" t="s">
        <v>544</v>
      </c>
      <c r="D187" s="191"/>
      <c r="E187" s="191"/>
      <c r="F187" s="191"/>
    </row>
    <row r="188" spans="2:6" ht="12.75">
      <c r="B188" s="732"/>
      <c r="C188" s="190" t="s">
        <v>545</v>
      </c>
      <c r="D188" s="195"/>
      <c r="E188" s="195"/>
      <c r="F188" s="195"/>
    </row>
    <row r="189" spans="2:6" ht="12.75">
      <c r="B189" s="732"/>
      <c r="C189" s="196" t="s">
        <v>546</v>
      </c>
      <c r="D189" s="191"/>
      <c r="E189" s="191"/>
      <c r="F189" s="191"/>
    </row>
    <row r="190" spans="2:6" ht="12.75">
      <c r="B190" s="732"/>
      <c r="C190" s="196" t="s">
        <v>547</v>
      </c>
      <c r="D190" s="191"/>
      <c r="E190" s="191"/>
      <c r="F190" s="191"/>
    </row>
    <row r="191" spans="2:6" ht="12.75">
      <c r="B191" s="732"/>
      <c r="C191" s="196" t="s">
        <v>548</v>
      </c>
      <c r="D191" s="191"/>
      <c r="E191" s="191"/>
      <c r="F191" s="191"/>
    </row>
    <row r="192" spans="2:6" ht="13.5" thickBot="1">
      <c r="B192" s="733"/>
      <c r="C192" s="197"/>
      <c r="D192" s="197"/>
      <c r="E192" s="197"/>
      <c r="F192" s="197"/>
    </row>
    <row r="193" spans="2:6" ht="12.75">
      <c r="B193" s="731" t="s">
        <v>463</v>
      </c>
      <c r="C193" s="186"/>
      <c r="D193" s="187"/>
      <c r="E193" s="187"/>
      <c r="F193" s="187"/>
    </row>
    <row r="194" spans="2:6" ht="12.75">
      <c r="B194" s="732"/>
      <c r="C194" s="190" t="s">
        <v>544</v>
      </c>
      <c r="D194" s="191"/>
      <c r="E194" s="191"/>
      <c r="F194" s="191"/>
    </row>
    <row r="195" spans="2:6" ht="12.75">
      <c r="B195" s="732"/>
      <c r="C195" s="190" t="s">
        <v>545</v>
      </c>
      <c r="D195" s="195"/>
      <c r="E195" s="195"/>
      <c r="F195" s="195"/>
    </row>
    <row r="196" spans="2:6" ht="12.75">
      <c r="B196" s="732"/>
      <c r="C196" s="196" t="s">
        <v>546</v>
      </c>
      <c r="D196" s="191"/>
      <c r="E196" s="191"/>
      <c r="F196" s="191"/>
    </row>
    <row r="197" spans="2:6" ht="12.75">
      <c r="B197" s="732"/>
      <c r="C197" s="196" t="s">
        <v>547</v>
      </c>
      <c r="D197" s="191"/>
      <c r="E197" s="191"/>
      <c r="F197" s="191"/>
    </row>
    <row r="198" spans="2:6" ht="12.75">
      <c r="B198" s="732"/>
      <c r="C198" s="196" t="s">
        <v>548</v>
      </c>
      <c r="D198" s="191"/>
      <c r="E198" s="191"/>
      <c r="F198" s="191"/>
    </row>
    <row r="199" spans="2:6" ht="13.5" thickBot="1">
      <c r="B199" s="733"/>
      <c r="C199" s="197"/>
      <c r="D199" s="197"/>
      <c r="E199" s="197"/>
      <c r="F199" s="197"/>
    </row>
    <row r="200" spans="2:6" ht="12.75">
      <c r="B200" s="731" t="s">
        <v>465</v>
      </c>
      <c r="C200" s="186"/>
      <c r="D200" s="187"/>
      <c r="E200" s="187"/>
      <c r="F200" s="187"/>
    </row>
    <row r="201" spans="2:6" ht="12.75">
      <c r="B201" s="732"/>
      <c r="C201" s="190" t="s">
        <v>544</v>
      </c>
      <c r="D201" s="191"/>
      <c r="E201" s="191"/>
      <c r="F201" s="191"/>
    </row>
    <row r="202" spans="2:6" ht="12.75">
      <c r="B202" s="732"/>
      <c r="C202" s="190" t="s">
        <v>545</v>
      </c>
      <c r="D202" s="195"/>
      <c r="E202" s="195"/>
      <c r="F202" s="195"/>
    </row>
    <row r="203" spans="2:6" ht="12.75">
      <c r="B203" s="732"/>
      <c r="C203" s="196" t="s">
        <v>546</v>
      </c>
      <c r="D203" s="191"/>
      <c r="E203" s="191"/>
      <c r="F203" s="191"/>
    </row>
    <row r="204" spans="2:6" ht="12.75">
      <c r="B204" s="732"/>
      <c r="C204" s="196" t="s">
        <v>547</v>
      </c>
      <c r="D204" s="191"/>
      <c r="E204" s="191"/>
      <c r="F204" s="191"/>
    </row>
    <row r="205" spans="2:6" ht="12.75">
      <c r="B205" s="732"/>
      <c r="C205" s="196" t="s">
        <v>548</v>
      </c>
      <c r="D205" s="191"/>
      <c r="E205" s="191"/>
      <c r="F205" s="191"/>
    </row>
    <row r="206" spans="2:6" ht="13.5" thickBot="1">
      <c r="B206" s="733"/>
      <c r="C206" s="197"/>
      <c r="D206" s="197"/>
      <c r="E206" s="197"/>
      <c r="F206" s="197"/>
    </row>
    <row r="207" spans="2:6" ht="12.75">
      <c r="B207" s="731" t="s">
        <v>492</v>
      </c>
      <c r="C207" s="186"/>
      <c r="D207" s="187"/>
      <c r="E207" s="187"/>
      <c r="F207" s="187"/>
    </row>
    <row r="208" spans="2:6" ht="12.75">
      <c r="B208" s="732"/>
      <c r="C208" s="190" t="s">
        <v>544</v>
      </c>
      <c r="D208" s="191"/>
      <c r="E208" s="191"/>
      <c r="F208" s="191"/>
    </row>
    <row r="209" spans="2:6" ht="12.75">
      <c r="B209" s="732"/>
      <c r="C209" s="190" t="s">
        <v>545</v>
      </c>
      <c r="D209" s="195"/>
      <c r="E209" s="195"/>
      <c r="F209" s="195"/>
    </row>
    <row r="210" spans="2:6" ht="12.75">
      <c r="B210" s="732"/>
      <c r="C210" s="196" t="s">
        <v>546</v>
      </c>
      <c r="D210" s="191"/>
      <c r="E210" s="191"/>
      <c r="F210" s="191"/>
    </row>
    <row r="211" spans="2:6" ht="12.75">
      <c r="B211" s="732"/>
      <c r="C211" s="196" t="s">
        <v>547</v>
      </c>
      <c r="D211" s="191"/>
      <c r="E211" s="191"/>
      <c r="F211" s="191"/>
    </row>
    <row r="212" spans="2:6" ht="12.75">
      <c r="B212" s="732"/>
      <c r="C212" s="196" t="s">
        <v>548</v>
      </c>
      <c r="D212" s="191"/>
      <c r="E212" s="191"/>
      <c r="F212" s="191"/>
    </row>
    <row r="213" spans="2:6" ht="13.5" thickBot="1">
      <c r="B213" s="733"/>
      <c r="C213" s="197"/>
      <c r="D213" s="197"/>
      <c r="E213" s="197"/>
      <c r="F213" s="197"/>
    </row>
    <row r="214" spans="2:6" ht="12.75">
      <c r="B214" s="731" t="s">
        <v>493</v>
      </c>
      <c r="C214" s="186"/>
      <c r="D214" s="187"/>
      <c r="E214" s="187"/>
      <c r="F214" s="187"/>
    </row>
    <row r="215" spans="2:6" ht="12.75">
      <c r="B215" s="732"/>
      <c r="C215" s="190" t="s">
        <v>544</v>
      </c>
      <c r="D215" s="191"/>
      <c r="E215" s="191"/>
      <c r="F215" s="191"/>
    </row>
    <row r="216" spans="2:6" ht="12.75">
      <c r="B216" s="732"/>
      <c r="C216" s="190" t="s">
        <v>545</v>
      </c>
      <c r="D216" s="195"/>
      <c r="E216" s="195"/>
      <c r="F216" s="195"/>
    </row>
    <row r="217" spans="2:6" ht="12.75">
      <c r="B217" s="732"/>
      <c r="C217" s="196" t="s">
        <v>546</v>
      </c>
      <c r="D217" s="191"/>
      <c r="E217" s="191"/>
      <c r="F217" s="191"/>
    </row>
    <row r="218" spans="2:6" ht="12.75">
      <c r="B218" s="732"/>
      <c r="C218" s="196" t="s">
        <v>547</v>
      </c>
      <c r="D218" s="191"/>
      <c r="E218" s="191"/>
      <c r="F218" s="191"/>
    </row>
    <row r="219" spans="2:6" ht="12.75">
      <c r="B219" s="732"/>
      <c r="C219" s="196" t="s">
        <v>548</v>
      </c>
      <c r="D219" s="191"/>
      <c r="E219" s="191"/>
      <c r="F219" s="191"/>
    </row>
    <row r="220" spans="2:6" ht="13.5" thickBot="1">
      <c r="B220" s="733"/>
      <c r="C220" s="197"/>
      <c r="D220" s="197"/>
      <c r="E220" s="197"/>
      <c r="F220" s="197"/>
    </row>
    <row r="221" spans="2:6" ht="12.75">
      <c r="B221" s="731" t="s">
        <v>494</v>
      </c>
      <c r="C221" s="186"/>
      <c r="D221" s="187"/>
      <c r="E221" s="187"/>
      <c r="F221" s="187"/>
    </row>
    <row r="222" spans="2:6" ht="12.75">
      <c r="B222" s="732"/>
      <c r="C222" s="190" t="s">
        <v>544</v>
      </c>
      <c r="D222" s="191"/>
      <c r="E222" s="191"/>
      <c r="F222" s="191"/>
    </row>
    <row r="223" spans="2:6" ht="12.75">
      <c r="B223" s="732"/>
      <c r="C223" s="190" t="s">
        <v>545</v>
      </c>
      <c r="D223" s="195"/>
      <c r="E223" s="195"/>
      <c r="F223" s="195"/>
    </row>
    <row r="224" spans="2:6" ht="12.75">
      <c r="B224" s="732"/>
      <c r="C224" s="196" t="s">
        <v>546</v>
      </c>
      <c r="D224" s="191"/>
      <c r="E224" s="191"/>
      <c r="F224" s="191"/>
    </row>
    <row r="225" spans="2:6" ht="12.75">
      <c r="B225" s="732"/>
      <c r="C225" s="196" t="s">
        <v>547</v>
      </c>
      <c r="D225" s="191"/>
      <c r="E225" s="191"/>
      <c r="F225" s="191"/>
    </row>
    <row r="226" spans="2:6" ht="12.75">
      <c r="B226" s="732"/>
      <c r="C226" s="196" t="s">
        <v>548</v>
      </c>
      <c r="D226" s="191"/>
      <c r="E226" s="191"/>
      <c r="F226" s="191"/>
    </row>
    <row r="227" spans="2:6" ht="13.5" thickBot="1">
      <c r="B227" s="733"/>
      <c r="C227" s="197"/>
      <c r="D227" s="197"/>
      <c r="E227" s="197"/>
      <c r="F227" s="197"/>
    </row>
    <row r="228" spans="4:6" ht="12.75">
      <c r="D228" s="175"/>
      <c r="E228" s="175"/>
      <c r="F228" s="175"/>
    </row>
    <row r="229" s="233" customFormat="1" ht="12">
      <c r="B229" s="233" t="s">
        <v>859</v>
      </c>
    </row>
    <row r="230" s="233" customFormat="1" ht="12">
      <c r="B230" s="233" t="s">
        <v>599</v>
      </c>
    </row>
    <row r="231" spans="2:6" s="233" customFormat="1" ht="12">
      <c r="B231" s="233" t="s">
        <v>495</v>
      </c>
      <c r="D231" s="322"/>
      <c r="E231" s="322"/>
      <c r="F231" s="322"/>
    </row>
    <row r="232" spans="2:6" s="233" customFormat="1" ht="12">
      <c r="B232" s="233" t="s">
        <v>549</v>
      </c>
      <c r="D232" s="322"/>
      <c r="E232" s="322"/>
      <c r="F232" s="322"/>
    </row>
    <row r="233" spans="4:6" ht="12.75">
      <c r="D233" s="175"/>
      <c r="E233" s="175"/>
      <c r="F233" s="175"/>
    </row>
    <row r="235" spans="2:8" ht="16.5" customHeight="1">
      <c r="B235" s="729" t="s">
        <v>901</v>
      </c>
      <c r="C235" s="729"/>
      <c r="D235" s="729"/>
      <c r="E235" s="729"/>
      <c r="F235" s="729"/>
      <c r="G235" s="289"/>
      <c r="H235" s="289"/>
    </row>
    <row r="238" spans="2:6" ht="12.75">
      <c r="B238" s="317" t="s">
        <v>486</v>
      </c>
      <c r="C238" s="319"/>
      <c r="D238" s="319"/>
      <c r="E238" s="319"/>
      <c r="F238" s="319"/>
    </row>
    <row r="239" spans="2:6" ht="13.5" thickBot="1">
      <c r="B239" s="323" t="s">
        <v>578</v>
      </c>
      <c r="C239" s="323"/>
      <c r="D239" s="323"/>
      <c r="E239" s="323"/>
      <c r="F239" s="323"/>
    </row>
    <row r="240" spans="2:6" ht="12.75">
      <c r="B240" s="215" t="s">
        <v>496</v>
      </c>
      <c r="C240" s="181"/>
      <c r="D240" s="181"/>
      <c r="E240" s="181"/>
      <c r="F240" s="181"/>
    </row>
    <row r="241" spans="2:6" ht="12.75">
      <c r="B241" s="182"/>
      <c r="C241" s="175"/>
      <c r="D241" s="175"/>
      <c r="E241" s="183" t="s">
        <v>446</v>
      </c>
      <c r="F241" s="183"/>
    </row>
    <row r="242" spans="2:6" ht="25.5">
      <c r="B242" s="291" t="s">
        <v>447</v>
      </c>
      <c r="C242" s="216" t="s">
        <v>497</v>
      </c>
      <c r="D242" s="217" t="s">
        <v>498</v>
      </c>
      <c r="E242" s="217" t="s">
        <v>499</v>
      </c>
      <c r="F242" s="292" t="s">
        <v>500</v>
      </c>
    </row>
    <row r="243" spans="2:6" ht="12.75">
      <c r="B243" s="172"/>
      <c r="C243" s="218" t="s">
        <v>330</v>
      </c>
      <c r="D243" s="218" t="s">
        <v>331</v>
      </c>
      <c r="E243" s="218" t="s">
        <v>501</v>
      </c>
      <c r="F243" s="293" t="s">
        <v>502</v>
      </c>
    </row>
    <row r="244" spans="2:6" ht="17.25" customHeight="1">
      <c r="B244" s="219" t="s">
        <v>456</v>
      </c>
      <c r="C244" s="220"/>
      <c r="D244" s="221"/>
      <c r="E244" s="221">
        <f>+C244-D244</f>
        <v>0</v>
      </c>
      <c r="F244" s="221"/>
    </row>
    <row r="245" spans="2:6" ht="17.25" customHeight="1">
      <c r="B245" s="222" t="s">
        <v>463</v>
      </c>
      <c r="C245" s="223"/>
      <c r="D245" s="224"/>
      <c r="E245" s="224">
        <f>+C245-D245</f>
        <v>0</v>
      </c>
      <c r="F245" s="224"/>
    </row>
    <row r="246" spans="2:6" ht="17.25" customHeight="1">
      <c r="B246" s="222" t="s">
        <v>465</v>
      </c>
      <c r="C246" s="223"/>
      <c r="D246" s="224"/>
      <c r="E246" s="224">
        <f>+C246-D246</f>
        <v>0</v>
      </c>
      <c r="F246" s="224"/>
    </row>
    <row r="247" spans="2:6" ht="17.25" customHeight="1">
      <c r="B247" s="225" t="s">
        <v>467</v>
      </c>
      <c r="C247" s="226"/>
      <c r="D247" s="211"/>
      <c r="E247" s="211">
        <f>+C247-D247</f>
        <v>0</v>
      </c>
      <c r="F247" s="211"/>
    </row>
    <row r="248" spans="2:6" ht="17.25" customHeight="1">
      <c r="B248" s="172" t="s">
        <v>469</v>
      </c>
      <c r="C248" s="227">
        <f>SUM(C244:C247)</f>
        <v>0</v>
      </c>
      <c r="D248" s="227">
        <f>SUM(D244:D247)</f>
        <v>0</v>
      </c>
      <c r="E248" s="228">
        <f>SUM(E244:E247)</f>
        <v>0</v>
      </c>
      <c r="F248" s="228"/>
    </row>
    <row r="249" ht="12.75">
      <c r="B249" s="244" t="s">
        <v>503</v>
      </c>
    </row>
    <row r="251" spans="2:6" ht="25.5" customHeight="1">
      <c r="B251" s="730" t="s">
        <v>579</v>
      </c>
      <c r="C251" s="730"/>
      <c r="D251" s="730"/>
      <c r="E251" s="730"/>
      <c r="F251" s="730"/>
    </row>
  </sheetData>
  <sheetProtection/>
  <mergeCells count="56">
    <mergeCell ref="G21:H24"/>
    <mergeCell ref="G25:H28"/>
    <mergeCell ref="B3:H3"/>
    <mergeCell ref="B12:H12"/>
    <mergeCell ref="C18:F18"/>
    <mergeCell ref="G18:H19"/>
    <mergeCell ref="G20:H20"/>
    <mergeCell ref="B83:B87"/>
    <mergeCell ref="C63:D63"/>
    <mergeCell ref="C64:D64"/>
    <mergeCell ref="B65:B69"/>
    <mergeCell ref="C70:D70"/>
    <mergeCell ref="B71:B75"/>
    <mergeCell ref="G29:H32"/>
    <mergeCell ref="G33:H36"/>
    <mergeCell ref="C76:D76"/>
    <mergeCell ref="B77:B81"/>
    <mergeCell ref="C82:D82"/>
    <mergeCell ref="G37:H40"/>
    <mergeCell ref="G41:H44"/>
    <mergeCell ref="B55:I55"/>
    <mergeCell ref="B97:C97"/>
    <mergeCell ref="B98:C98"/>
    <mergeCell ref="C106:D106"/>
    <mergeCell ref="C107:D107"/>
    <mergeCell ref="B108:B111"/>
    <mergeCell ref="C122:D122"/>
    <mergeCell ref="C112:D112"/>
    <mergeCell ref="B166:B170"/>
    <mergeCell ref="B133:G133"/>
    <mergeCell ref="C88:D88"/>
    <mergeCell ref="C89:D89"/>
    <mergeCell ref="B113:B116"/>
    <mergeCell ref="C117:D117"/>
    <mergeCell ref="B118:B121"/>
    <mergeCell ref="B94:C94"/>
    <mergeCell ref="B123:B126"/>
    <mergeCell ref="B96:C96"/>
    <mergeCell ref="B178:F178"/>
    <mergeCell ref="C127:D127"/>
    <mergeCell ref="C128:D128"/>
    <mergeCell ref="C139:D139"/>
    <mergeCell ref="C140:D140"/>
    <mergeCell ref="B141:B145"/>
    <mergeCell ref="B146:B150"/>
    <mergeCell ref="B151:B155"/>
    <mergeCell ref="B156:B160"/>
    <mergeCell ref="B161:B165"/>
    <mergeCell ref="B235:F235"/>
    <mergeCell ref="B251:F251"/>
    <mergeCell ref="B186:B192"/>
    <mergeCell ref="B193:B199"/>
    <mergeCell ref="B200:B206"/>
    <mergeCell ref="B207:B213"/>
    <mergeCell ref="B214:B220"/>
    <mergeCell ref="B221:B22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2"/>
  <headerFooter>
    <oddHeader>&amp;R&amp;16Anexo à Circular
Série A
N.º &amp;U1396</oddHeader>
  </headerFooter>
  <rowBreaks count="2" manualBreakCount="2">
    <brk id="103" max="255" man="1"/>
    <brk id="232" max="255" man="1"/>
  </rowBreaks>
  <ignoredErrors>
    <ignoredError sqref="E107:G107 E140:F140 D185:E185 C243:D243 F243 D95:F95 C20:D20 E64:H64" numberStoredAsText="1"/>
    <ignoredError sqref="I70:I86" 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N10"/>
  <sheetViews>
    <sheetView showGridLines="0" zoomScale="98" zoomScaleNormal="98" workbookViewId="0" topLeftCell="A1">
      <selection activeCell="A1" sqref="A1"/>
    </sheetView>
  </sheetViews>
  <sheetFormatPr defaultColWidth="20.140625" defaultRowHeight="15"/>
  <cols>
    <col min="1" max="1" width="7.140625" style="305" customWidth="1"/>
    <col min="2" max="3" width="20.140625" style="305" customWidth="1"/>
    <col min="4" max="4" width="17.8515625" style="305" customWidth="1"/>
    <col min="5" max="5" width="24.421875" style="305" customWidth="1"/>
    <col min="6" max="6" width="15.7109375" style="305" customWidth="1"/>
    <col min="7" max="7" width="20.140625" style="305" customWidth="1"/>
    <col min="8" max="8" width="13.8515625" style="305" customWidth="1"/>
    <col min="9" max="9" width="25.28125" style="305" customWidth="1"/>
    <col min="10" max="16384" width="20.140625" style="305" customWidth="1"/>
  </cols>
  <sheetData>
    <row r="1" ht="15"/>
    <row r="2" ht="15">
      <c r="I2" s="315"/>
    </row>
    <row r="3" s="430" customFormat="1" ht="15.75">
      <c r="C3" s="594" t="s">
        <v>508</v>
      </c>
    </row>
    <row r="4" spans="3:12" ht="15">
      <c r="C4" s="315" t="s">
        <v>963</v>
      </c>
      <c r="D4" s="315"/>
      <c r="E4" s="315"/>
      <c r="J4" s="312"/>
      <c r="K4" s="315"/>
      <c r="L4" s="312"/>
    </row>
    <row r="5" spans="11:12" ht="15">
      <c r="K5" s="315"/>
      <c r="L5" s="315"/>
    </row>
    <row r="6" ht="15">
      <c r="I6" s="229" t="s">
        <v>519</v>
      </c>
    </row>
    <row r="7" spans="2:14" ht="76.5" customHeight="1">
      <c r="B7" s="763" t="s">
        <v>509</v>
      </c>
      <c r="C7" s="231" t="s">
        <v>912</v>
      </c>
      <c r="D7" s="232" t="s">
        <v>510</v>
      </c>
      <c r="E7" s="231" t="s">
        <v>511</v>
      </c>
      <c r="F7" s="232" t="s">
        <v>512</v>
      </c>
      <c r="G7" s="759" t="s">
        <v>964</v>
      </c>
      <c r="H7" s="760"/>
      <c r="I7" s="761" t="s">
        <v>913</v>
      </c>
      <c r="K7" s="369"/>
      <c r="L7" s="315"/>
      <c r="M7" s="315"/>
      <c r="N7" s="315"/>
    </row>
    <row r="8" spans="2:9" ht="15">
      <c r="B8" s="764"/>
      <c r="C8" s="232" t="s">
        <v>517</v>
      </c>
      <c r="D8" s="232" t="s">
        <v>516</v>
      </c>
      <c r="E8" s="232" t="s">
        <v>518</v>
      </c>
      <c r="F8" s="232" t="s">
        <v>515</v>
      </c>
      <c r="G8" s="232" t="s">
        <v>513</v>
      </c>
      <c r="H8" s="232" t="s">
        <v>514</v>
      </c>
      <c r="I8" s="762"/>
    </row>
    <row r="9" spans="2:9" ht="21.75" customHeight="1">
      <c r="B9" s="230" t="s">
        <v>520</v>
      </c>
      <c r="C9" s="230">
        <v>100</v>
      </c>
      <c r="D9" s="230">
        <v>100</v>
      </c>
      <c r="E9" s="230">
        <v>20</v>
      </c>
      <c r="F9" s="230">
        <v>0</v>
      </c>
      <c r="G9" s="230" t="s">
        <v>522</v>
      </c>
      <c r="H9" s="230"/>
      <c r="I9" s="230" t="s">
        <v>523</v>
      </c>
    </row>
    <row r="10" spans="2:9" ht="21.75" customHeight="1">
      <c r="B10" s="230" t="s">
        <v>521</v>
      </c>
      <c r="C10" s="230">
        <v>500</v>
      </c>
      <c r="D10" s="230">
        <v>400</v>
      </c>
      <c r="E10" s="230">
        <v>300</v>
      </c>
      <c r="F10" s="230">
        <v>100</v>
      </c>
      <c r="G10" s="230"/>
      <c r="H10" s="230" t="s">
        <v>522</v>
      </c>
      <c r="I10" s="230"/>
    </row>
  </sheetData>
  <sheetProtection/>
  <mergeCells count="3">
    <mergeCell ref="G7:H7"/>
    <mergeCell ref="I7:I8"/>
    <mergeCell ref="B7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2"/>
  <headerFooter>
    <oddHeader>&amp;RAnexo à Circular
Série A
N.º &amp;U1396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I22"/>
  <sheetViews>
    <sheetView showGridLines="0" zoomScale="84" zoomScaleNormal="84" zoomScaleSheetLayoutView="85" workbookViewId="0" topLeftCell="A1">
      <selection activeCell="A1" sqref="A1"/>
    </sheetView>
  </sheetViews>
  <sheetFormatPr defaultColWidth="9.140625" defaultRowHeight="15"/>
  <cols>
    <col min="1" max="1" width="9.140625" style="430" customWidth="1"/>
    <col min="2" max="2" width="20.140625" style="430" customWidth="1"/>
    <col min="3" max="7" width="14.7109375" style="430" customWidth="1"/>
    <col min="8" max="8" width="35.00390625" style="430" customWidth="1"/>
    <col min="9" max="16384" width="9.140625" style="430" customWidth="1"/>
  </cols>
  <sheetData>
    <row r="2" spans="2:9" ht="15.75">
      <c r="B2" s="728" t="s">
        <v>750</v>
      </c>
      <c r="C2" s="728"/>
      <c r="D2" s="728"/>
      <c r="E2" s="728"/>
      <c r="F2" s="728"/>
      <c r="G2" s="728"/>
      <c r="H2" s="728"/>
      <c r="I2" s="519"/>
    </row>
    <row r="3" ht="15.75"/>
    <row r="4" ht="16.5" thickBot="1">
      <c r="G4" s="520" t="s">
        <v>600</v>
      </c>
    </row>
    <row r="5" spans="2:8" ht="20.25" customHeight="1" thickBot="1">
      <c r="B5" s="766" t="s">
        <v>601</v>
      </c>
      <c r="C5" s="769" t="s">
        <v>602</v>
      </c>
      <c r="D5" s="770"/>
      <c r="E5" s="771"/>
      <c r="F5" s="772" t="s">
        <v>603</v>
      </c>
      <c r="G5" s="774" t="s">
        <v>604</v>
      </c>
      <c r="H5" s="772" t="s">
        <v>605</v>
      </c>
    </row>
    <row r="6" spans="2:8" ht="32.25" thickBot="1">
      <c r="B6" s="767"/>
      <c r="C6" s="521" t="s">
        <v>606</v>
      </c>
      <c r="D6" s="522" t="s">
        <v>607</v>
      </c>
      <c r="E6" s="523" t="s">
        <v>539</v>
      </c>
      <c r="F6" s="773"/>
      <c r="G6" s="775"/>
      <c r="H6" s="773"/>
    </row>
    <row r="7" spans="2:8" ht="16.5" thickBot="1">
      <c r="B7" s="768"/>
      <c r="C7" s="524" t="s">
        <v>330</v>
      </c>
      <c r="D7" s="525" t="s">
        <v>331</v>
      </c>
      <c r="E7" s="526" t="s">
        <v>608</v>
      </c>
      <c r="F7" s="526" t="s">
        <v>502</v>
      </c>
      <c r="G7" s="526" t="s">
        <v>609</v>
      </c>
      <c r="H7" s="776"/>
    </row>
    <row r="8" spans="2:8" ht="15.75">
      <c r="B8" s="527" t="s">
        <v>614</v>
      </c>
      <c r="C8" s="528"/>
      <c r="D8" s="529"/>
      <c r="E8" s="530">
        <f>+C8+D8</f>
        <v>0</v>
      </c>
      <c r="F8" s="531"/>
      <c r="G8" s="529">
        <f>+F8-E8</f>
        <v>0</v>
      </c>
      <c r="H8" s="532"/>
    </row>
    <row r="9" spans="2:8" ht="15.75">
      <c r="B9" s="527" t="s">
        <v>615</v>
      </c>
      <c r="C9" s="528"/>
      <c r="D9" s="529"/>
      <c r="E9" s="530">
        <f>+C9+D9</f>
        <v>0</v>
      </c>
      <c r="F9" s="531"/>
      <c r="G9" s="529">
        <f>+F9-E9</f>
        <v>0</v>
      </c>
      <c r="H9" s="532"/>
    </row>
    <row r="10" spans="2:8" ht="15.75">
      <c r="B10" s="527" t="s">
        <v>616</v>
      </c>
      <c r="C10" s="528"/>
      <c r="D10" s="529"/>
      <c r="E10" s="530">
        <f>+C10+D10</f>
        <v>0</v>
      </c>
      <c r="F10" s="531"/>
      <c r="G10" s="529">
        <f>+F10-E10</f>
        <v>0</v>
      </c>
      <c r="H10" s="532"/>
    </row>
    <row r="11" spans="2:8" ht="16.5" thickBot="1">
      <c r="B11" s="527" t="s">
        <v>617</v>
      </c>
      <c r="C11" s="528"/>
      <c r="D11" s="529"/>
      <c r="E11" s="530">
        <f>+C11+D11</f>
        <v>0</v>
      </c>
      <c r="F11" s="531"/>
      <c r="G11" s="529">
        <f>+F11-E11</f>
        <v>0</v>
      </c>
      <c r="H11" s="532"/>
    </row>
    <row r="12" spans="2:8" ht="16.5" thickBot="1">
      <c r="B12" s="533" t="s">
        <v>610</v>
      </c>
      <c r="C12" s="534">
        <f>SUM(C8:C11)</f>
        <v>0</v>
      </c>
      <c r="D12" s="535">
        <f>SUM(D8:D11)</f>
        <v>0</v>
      </c>
      <c r="E12" s="534">
        <f>SUM(E8:E11)</f>
        <v>0</v>
      </c>
      <c r="F12" s="536">
        <f>SUM(F8:F11)</f>
        <v>0</v>
      </c>
      <c r="G12" s="535">
        <f>SUM(G8:G11)</f>
        <v>0</v>
      </c>
      <c r="H12" s="537"/>
    </row>
    <row r="14" ht="15.75">
      <c r="B14" s="538" t="s">
        <v>157</v>
      </c>
    </row>
    <row r="15" ht="15.75">
      <c r="B15" s="538" t="s">
        <v>618</v>
      </c>
    </row>
    <row r="16" ht="15.75">
      <c r="B16" s="538" t="s">
        <v>611</v>
      </c>
    </row>
    <row r="17" ht="15.75">
      <c r="B17" s="538"/>
    </row>
    <row r="18" spans="2:8" ht="31.5" customHeight="1">
      <c r="B18" s="777" t="s">
        <v>619</v>
      </c>
      <c r="C18" s="777"/>
      <c r="D18" s="777"/>
      <c r="E18" s="777"/>
      <c r="F18" s="777"/>
      <c r="G18" s="777"/>
      <c r="H18" s="777"/>
    </row>
    <row r="19" ht="9.75" customHeight="1"/>
    <row r="20" spans="2:8" ht="15.75">
      <c r="B20" s="765" t="s">
        <v>620</v>
      </c>
      <c r="C20" s="765"/>
      <c r="D20" s="765"/>
      <c r="E20" s="765"/>
      <c r="F20" s="765"/>
      <c r="G20" s="765"/>
      <c r="H20" s="765"/>
    </row>
    <row r="21" spans="2:8" ht="15.75">
      <c r="B21" s="765"/>
      <c r="C21" s="765"/>
      <c r="D21" s="765"/>
      <c r="E21" s="765"/>
      <c r="F21" s="765"/>
      <c r="G21" s="765"/>
      <c r="H21" s="765"/>
    </row>
    <row r="22" spans="2:8" ht="15.75">
      <c r="B22" s="765"/>
      <c r="C22" s="765"/>
      <c r="D22" s="765"/>
      <c r="E22" s="765"/>
      <c r="F22" s="765"/>
      <c r="G22" s="765"/>
      <c r="H22" s="765"/>
    </row>
  </sheetData>
  <sheetProtection/>
  <mergeCells count="8">
    <mergeCell ref="B2:H2"/>
    <mergeCell ref="B20:H22"/>
    <mergeCell ref="B5:B7"/>
    <mergeCell ref="C5:E5"/>
    <mergeCell ref="F5:F6"/>
    <mergeCell ref="G5:G6"/>
    <mergeCell ref="H5:H7"/>
    <mergeCell ref="B18:H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2"/>
  <headerFooter>
    <oddHeader>&amp;RAnexo à Circular
Série A
N.º &amp;U1396</oddHeader>
  </headerFooter>
  <ignoredErrors>
    <ignoredError sqref="C7:G7" numberStoredAsText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21"/>
  <sheetViews>
    <sheetView showGridLines="0" workbookViewId="0" topLeftCell="E1">
      <selection activeCell="A1" sqref="A1:I1"/>
    </sheetView>
  </sheetViews>
  <sheetFormatPr defaultColWidth="9.140625" defaultRowHeight="15"/>
  <cols>
    <col min="1" max="1" width="3.28125" style="305" customWidth="1"/>
    <col min="2" max="3" width="9.140625" style="305" customWidth="1"/>
    <col min="4" max="4" width="61.7109375" style="305" customWidth="1"/>
    <col min="5" max="5" width="1.8515625" style="305" bestFit="1" customWidth="1"/>
    <col min="6" max="6" width="1.8515625" style="305" customWidth="1"/>
    <col min="7" max="8" width="9.140625" style="305" customWidth="1"/>
    <col min="9" max="9" width="88.421875" style="305" customWidth="1"/>
    <col min="10" max="10" width="3.00390625" style="305" customWidth="1"/>
    <col min="11" max="16384" width="9.140625" style="305" customWidth="1"/>
  </cols>
  <sheetData>
    <row r="1" spans="1:10" s="350" customFormat="1" ht="40.5" customHeight="1">
      <c r="A1" s="778" t="s">
        <v>751</v>
      </c>
      <c r="B1" s="778"/>
      <c r="C1" s="778"/>
      <c r="D1" s="778"/>
      <c r="E1" s="778"/>
      <c r="F1" s="778"/>
      <c r="G1" s="778"/>
      <c r="H1" s="778"/>
      <c r="I1" s="778"/>
      <c r="J1" s="370"/>
    </row>
    <row r="2" spans="1:10" s="350" customFormat="1" ht="21">
      <c r="A2" s="779" t="s">
        <v>664</v>
      </c>
      <c r="B2" s="779"/>
      <c r="C2" s="779"/>
      <c r="D2" s="779"/>
      <c r="E2" s="779"/>
      <c r="F2" s="779"/>
      <c r="G2" s="779"/>
      <c r="H2" s="779"/>
      <c r="I2" s="779"/>
      <c r="J2" s="371"/>
    </row>
    <row r="3" spans="1:10" s="350" customFormat="1" ht="15.75">
      <c r="A3" s="602"/>
      <c r="B3" s="602"/>
      <c r="C3" s="602"/>
      <c r="D3" s="602"/>
      <c r="E3" s="602"/>
      <c r="F3" s="602"/>
      <c r="G3" s="602"/>
      <c r="H3" s="602"/>
      <c r="I3" s="602"/>
      <c r="J3" s="435"/>
    </row>
    <row r="4" spans="1:10" s="351" customFormat="1" ht="19.5" customHeight="1">
      <c r="A4" s="780" t="s">
        <v>38</v>
      </c>
      <c r="B4" s="781"/>
      <c r="C4" s="781"/>
      <c r="D4" s="782"/>
      <c r="E4" s="365"/>
      <c r="F4" s="780" t="s">
        <v>39</v>
      </c>
      <c r="G4" s="781"/>
      <c r="H4" s="781"/>
      <c r="I4" s="782"/>
      <c r="J4" s="352"/>
    </row>
    <row r="5" spans="1:9" ht="15">
      <c r="A5" s="353"/>
      <c r="B5" s="353"/>
      <c r="C5" s="353"/>
      <c r="D5" s="353"/>
      <c r="E5" s="353"/>
      <c r="F5" s="353"/>
      <c r="G5" s="353"/>
      <c r="H5" s="353"/>
      <c r="I5" s="353"/>
    </row>
    <row r="6" spans="1:9" ht="15">
      <c r="A6" s="354">
        <v>1</v>
      </c>
      <c r="B6" s="355" t="s">
        <v>665</v>
      </c>
      <c r="C6" s="356"/>
      <c r="D6" s="355"/>
      <c r="E6" s="315"/>
      <c r="F6" s="355">
        <v>3</v>
      </c>
      <c r="G6" s="355" t="s">
        <v>665</v>
      </c>
      <c r="H6" s="355"/>
      <c r="I6" s="355"/>
    </row>
    <row r="7" spans="1:9" ht="15">
      <c r="A7" s="357"/>
      <c r="B7" s="356">
        <v>11</v>
      </c>
      <c r="C7" s="356" t="s">
        <v>882</v>
      </c>
      <c r="D7" s="356"/>
      <c r="E7" s="315"/>
      <c r="F7" s="356"/>
      <c r="G7" s="356">
        <v>31</v>
      </c>
      <c r="H7" s="356" t="s">
        <v>860</v>
      </c>
      <c r="I7" s="356"/>
    </row>
    <row r="8" spans="1:9" ht="15">
      <c r="A8" s="357"/>
      <c r="B8" s="356"/>
      <c r="C8" s="356">
        <v>111</v>
      </c>
      <c r="D8" s="358" t="s">
        <v>861</v>
      </c>
      <c r="E8" s="315"/>
      <c r="F8" s="356"/>
      <c r="G8" s="356"/>
      <c r="H8" s="356">
        <v>311</v>
      </c>
      <c r="I8" s="356" t="s">
        <v>861</v>
      </c>
    </row>
    <row r="9" spans="1:9" ht="15">
      <c r="A9" s="357"/>
      <c r="B9" s="356"/>
      <c r="C9" s="356">
        <v>113</v>
      </c>
      <c r="D9" s="358" t="s">
        <v>862</v>
      </c>
      <c r="E9" s="315"/>
      <c r="F9" s="355"/>
      <c r="G9" s="355"/>
      <c r="H9" s="356">
        <v>313</v>
      </c>
      <c r="I9" s="356" t="s">
        <v>862</v>
      </c>
    </row>
    <row r="10" spans="1:13" ht="15">
      <c r="A10" s="357"/>
      <c r="B10" s="356"/>
      <c r="C10" s="356">
        <v>117</v>
      </c>
      <c r="D10" s="358" t="s">
        <v>883</v>
      </c>
      <c r="E10" s="315"/>
      <c r="F10" s="355"/>
      <c r="G10" s="355"/>
      <c r="H10" s="356">
        <v>317</v>
      </c>
      <c r="I10" s="358" t="s">
        <v>884</v>
      </c>
      <c r="J10" s="315"/>
      <c r="K10" s="315"/>
      <c r="L10" s="315"/>
      <c r="M10" s="315"/>
    </row>
    <row r="11" spans="1:9" ht="15">
      <c r="A11" s="357"/>
      <c r="B11" s="356"/>
      <c r="C11" s="356">
        <v>118</v>
      </c>
      <c r="D11" s="358" t="s">
        <v>885</v>
      </c>
      <c r="E11" s="315"/>
      <c r="F11" s="355"/>
      <c r="G11" s="355"/>
      <c r="H11" s="356">
        <v>318</v>
      </c>
      <c r="I11" s="358" t="s">
        <v>886</v>
      </c>
    </row>
    <row r="12" spans="1:9" ht="15">
      <c r="A12" s="357"/>
      <c r="B12" s="356"/>
      <c r="C12" s="356">
        <v>119</v>
      </c>
      <c r="D12" s="358" t="s">
        <v>863</v>
      </c>
      <c r="E12" s="315"/>
      <c r="F12" s="355"/>
      <c r="G12" s="355"/>
      <c r="H12" s="356">
        <v>319</v>
      </c>
      <c r="I12" s="358" t="s">
        <v>863</v>
      </c>
    </row>
    <row r="13" spans="1:9" ht="15">
      <c r="A13" s="357"/>
      <c r="B13" s="356">
        <v>12</v>
      </c>
      <c r="C13" s="356" t="s">
        <v>666</v>
      </c>
      <c r="D13" s="356"/>
      <c r="E13" s="315"/>
      <c r="F13" s="356"/>
      <c r="G13" s="356">
        <v>32</v>
      </c>
      <c r="H13" s="356" t="s">
        <v>667</v>
      </c>
      <c r="I13" s="356"/>
    </row>
    <row r="14" spans="1:9" ht="15">
      <c r="A14" s="357"/>
      <c r="B14" s="356"/>
      <c r="C14" s="356">
        <v>121</v>
      </c>
      <c r="D14" s="358" t="s">
        <v>668</v>
      </c>
      <c r="E14" s="315"/>
      <c r="F14" s="356"/>
      <c r="G14" s="356">
        <v>33</v>
      </c>
      <c r="H14" s="356" t="s">
        <v>864</v>
      </c>
      <c r="I14" s="356"/>
    </row>
    <row r="15" spans="1:9" ht="15">
      <c r="A15" s="357"/>
      <c r="B15" s="356"/>
      <c r="C15" s="356">
        <v>122</v>
      </c>
      <c r="D15" s="358" t="s">
        <v>669</v>
      </c>
      <c r="E15" s="315"/>
      <c r="F15" s="356"/>
      <c r="G15" s="356"/>
      <c r="H15" s="356"/>
      <c r="I15" s="356"/>
    </row>
    <row r="16" spans="1:9" ht="15">
      <c r="A16" s="357"/>
      <c r="B16" s="356"/>
      <c r="C16" s="356">
        <v>123</v>
      </c>
      <c r="D16" s="358" t="s">
        <v>670</v>
      </c>
      <c r="E16" s="315"/>
      <c r="F16" s="355"/>
      <c r="G16" s="355"/>
      <c r="H16" s="355"/>
      <c r="I16" s="355"/>
    </row>
    <row r="17" spans="1:9" ht="15.75" customHeight="1">
      <c r="A17" s="357"/>
      <c r="B17" s="356"/>
      <c r="C17" s="356">
        <v>129</v>
      </c>
      <c r="D17" s="358" t="s">
        <v>902</v>
      </c>
      <c r="E17" s="315"/>
      <c r="F17" s="356"/>
      <c r="G17" s="356"/>
      <c r="H17" s="356"/>
      <c r="I17" s="356"/>
    </row>
    <row r="18" spans="1:9" ht="15">
      <c r="A18" s="357"/>
      <c r="B18" s="356">
        <v>14</v>
      </c>
      <c r="C18" s="356" t="s">
        <v>671</v>
      </c>
      <c r="D18" s="356"/>
      <c r="E18" s="315"/>
      <c r="F18" s="356"/>
      <c r="G18" s="356"/>
      <c r="H18" s="356"/>
      <c r="I18" s="356"/>
    </row>
    <row r="19" spans="1:9" ht="15">
      <c r="A19" s="357"/>
      <c r="B19" s="356"/>
      <c r="C19" s="356">
        <v>141</v>
      </c>
      <c r="D19" s="356" t="s">
        <v>887</v>
      </c>
      <c r="E19" s="315"/>
      <c r="F19" s="356"/>
      <c r="G19" s="356"/>
      <c r="H19" s="356"/>
      <c r="I19" s="356"/>
    </row>
    <row r="20" spans="1:9" ht="15">
      <c r="A20" s="357"/>
      <c r="B20" s="356"/>
      <c r="C20" s="356">
        <v>142</v>
      </c>
      <c r="D20" s="356" t="s">
        <v>672</v>
      </c>
      <c r="E20" s="315"/>
      <c r="F20" s="356"/>
      <c r="G20" s="356"/>
      <c r="H20" s="356"/>
      <c r="I20" s="356"/>
    </row>
    <row r="21" spans="1:9" ht="15">
      <c r="A21" s="357"/>
      <c r="B21" s="356"/>
      <c r="C21" s="356">
        <v>143</v>
      </c>
      <c r="D21" s="356" t="s">
        <v>673</v>
      </c>
      <c r="E21" s="315"/>
      <c r="F21" s="356"/>
      <c r="G21" s="356"/>
      <c r="H21" s="356"/>
      <c r="I21" s="356"/>
    </row>
    <row r="22" spans="1:9" ht="15">
      <c r="A22" s="357"/>
      <c r="B22" s="356">
        <v>15</v>
      </c>
      <c r="C22" s="356" t="s">
        <v>888</v>
      </c>
      <c r="D22" s="356"/>
      <c r="E22" s="315"/>
      <c r="F22" s="356"/>
      <c r="G22" s="356">
        <v>35</v>
      </c>
      <c r="H22" s="356" t="s">
        <v>888</v>
      </c>
      <c r="I22" s="356"/>
    </row>
    <row r="23" spans="1:9" ht="15">
      <c r="A23" s="357"/>
      <c r="B23" s="356"/>
      <c r="C23" s="356">
        <v>151</v>
      </c>
      <c r="D23" s="356" t="s">
        <v>865</v>
      </c>
      <c r="E23" s="315"/>
      <c r="F23" s="356"/>
      <c r="G23" s="356"/>
      <c r="H23" s="356">
        <v>351</v>
      </c>
      <c r="I23" s="356" t="s">
        <v>865</v>
      </c>
    </row>
    <row r="24" spans="1:9" ht="15.75" customHeight="1">
      <c r="A24" s="357"/>
      <c r="B24" s="356"/>
      <c r="C24" s="356">
        <v>152</v>
      </c>
      <c r="D24" s="356" t="s">
        <v>866</v>
      </c>
      <c r="E24" s="315"/>
      <c r="F24" s="356"/>
      <c r="G24" s="356"/>
      <c r="H24" s="356">
        <v>352</v>
      </c>
      <c r="I24" s="356" t="s">
        <v>866</v>
      </c>
    </row>
    <row r="25" spans="1:9" ht="15">
      <c r="A25" s="357"/>
      <c r="B25" s="356"/>
      <c r="C25" s="356">
        <v>153</v>
      </c>
      <c r="D25" s="356" t="s">
        <v>867</v>
      </c>
      <c r="E25" s="315"/>
      <c r="F25" s="356"/>
      <c r="G25" s="356"/>
      <c r="H25" s="356">
        <v>353</v>
      </c>
      <c r="I25" s="356" t="s">
        <v>867</v>
      </c>
    </row>
    <row r="26" spans="1:9" ht="15">
      <c r="A26" s="357"/>
      <c r="B26" s="356"/>
      <c r="C26" s="356">
        <v>154</v>
      </c>
      <c r="D26" s="356" t="s">
        <v>868</v>
      </c>
      <c r="E26" s="315"/>
      <c r="F26" s="356"/>
      <c r="G26" s="356"/>
      <c r="H26" s="356">
        <v>354</v>
      </c>
      <c r="I26" s="356" t="s">
        <v>868</v>
      </c>
    </row>
    <row r="27" spans="1:9" ht="15">
      <c r="A27" s="357"/>
      <c r="B27" s="356"/>
      <c r="C27" s="356">
        <v>155</v>
      </c>
      <c r="D27" s="356" t="s">
        <v>869</v>
      </c>
      <c r="E27" s="315"/>
      <c r="F27" s="356"/>
      <c r="G27" s="356"/>
      <c r="H27" s="356">
        <v>355</v>
      </c>
      <c r="I27" s="356" t="s">
        <v>869</v>
      </c>
    </row>
    <row r="28" spans="1:9" ht="15">
      <c r="A28" s="357"/>
      <c r="B28" s="356"/>
      <c r="C28" s="356">
        <v>156</v>
      </c>
      <c r="D28" s="356" t="s">
        <v>870</v>
      </c>
      <c r="E28" s="315"/>
      <c r="F28" s="356"/>
      <c r="G28" s="356"/>
      <c r="H28" s="356">
        <v>356</v>
      </c>
      <c r="I28" s="356" t="s">
        <v>870</v>
      </c>
    </row>
    <row r="29" spans="1:9" ht="15">
      <c r="A29" s="357"/>
      <c r="B29" s="356"/>
      <c r="C29" s="356">
        <v>157</v>
      </c>
      <c r="D29" s="356" t="s">
        <v>871</v>
      </c>
      <c r="E29" s="315"/>
      <c r="F29" s="356"/>
      <c r="G29" s="356"/>
      <c r="H29" s="356">
        <v>357</v>
      </c>
      <c r="I29" s="356" t="s">
        <v>871</v>
      </c>
    </row>
    <row r="30" spans="1:9" s="363" customFormat="1" ht="15.75" customHeight="1">
      <c r="A30" s="357"/>
      <c r="B30" s="356"/>
      <c r="C30" s="356">
        <v>158</v>
      </c>
      <c r="D30" s="356" t="s">
        <v>872</v>
      </c>
      <c r="E30" s="315"/>
      <c r="F30" s="356"/>
      <c r="G30" s="356"/>
      <c r="H30" s="356">
        <v>358</v>
      </c>
      <c r="I30" s="356" t="s">
        <v>872</v>
      </c>
    </row>
    <row r="31" spans="1:9" ht="15">
      <c r="A31" s="359"/>
      <c r="B31" s="360"/>
      <c r="C31" s="360">
        <v>159</v>
      </c>
      <c r="D31" s="361" t="s">
        <v>873</v>
      </c>
      <c r="E31" s="362"/>
      <c r="F31" s="360"/>
      <c r="G31" s="360"/>
      <c r="H31" s="360">
        <v>359</v>
      </c>
      <c r="I31" s="361" t="s">
        <v>873</v>
      </c>
    </row>
    <row r="32" spans="1:9" ht="15">
      <c r="A32" s="357"/>
      <c r="B32" s="356">
        <v>16</v>
      </c>
      <c r="C32" s="356" t="s">
        <v>674</v>
      </c>
      <c r="D32" s="356"/>
      <c r="E32" s="315"/>
      <c r="F32" s="356"/>
      <c r="G32" s="356">
        <v>36</v>
      </c>
      <c r="H32" s="356" t="s">
        <v>674</v>
      </c>
      <c r="I32" s="356"/>
    </row>
    <row r="33" spans="1:9" ht="15">
      <c r="A33" s="357"/>
      <c r="B33" s="356"/>
      <c r="C33" s="356">
        <v>161</v>
      </c>
      <c r="D33" s="356" t="s">
        <v>675</v>
      </c>
      <c r="E33" s="315"/>
      <c r="F33" s="356"/>
      <c r="G33" s="356"/>
      <c r="H33" s="356">
        <v>361</v>
      </c>
      <c r="I33" s="356" t="s">
        <v>675</v>
      </c>
    </row>
    <row r="34" spans="1:9" ht="15">
      <c r="A34" s="357"/>
      <c r="B34" s="356"/>
      <c r="C34" s="356">
        <v>162</v>
      </c>
      <c r="D34" s="356" t="s">
        <v>676</v>
      </c>
      <c r="E34" s="315"/>
      <c r="F34" s="356"/>
      <c r="G34" s="356"/>
      <c r="H34" s="356">
        <v>362</v>
      </c>
      <c r="I34" s="356" t="s">
        <v>676</v>
      </c>
    </row>
    <row r="35" spans="1:9" ht="15" customHeight="1">
      <c r="A35" s="357"/>
      <c r="B35" s="356"/>
      <c r="C35" s="356">
        <v>163</v>
      </c>
      <c r="D35" s="356" t="s">
        <v>677</v>
      </c>
      <c r="E35" s="315"/>
      <c r="F35" s="355"/>
      <c r="G35" s="356"/>
      <c r="H35" s="356">
        <v>363</v>
      </c>
      <c r="I35" s="356" t="s">
        <v>677</v>
      </c>
    </row>
    <row r="36" spans="1:9" ht="15">
      <c r="A36" s="357"/>
      <c r="B36" s="356"/>
      <c r="C36" s="356">
        <v>164</v>
      </c>
      <c r="D36" s="356" t="s">
        <v>678</v>
      </c>
      <c r="E36" s="315"/>
      <c r="F36" s="355"/>
      <c r="G36" s="356"/>
      <c r="H36" s="356">
        <v>364</v>
      </c>
      <c r="I36" s="356" t="s">
        <v>678</v>
      </c>
    </row>
    <row r="37" spans="1:9" ht="15">
      <c r="A37" s="357"/>
      <c r="B37" s="356"/>
      <c r="C37" s="356">
        <v>165</v>
      </c>
      <c r="D37" s="356" t="s">
        <v>679</v>
      </c>
      <c r="E37" s="315"/>
      <c r="F37" s="356"/>
      <c r="G37" s="356"/>
      <c r="H37" s="356">
        <v>365</v>
      </c>
      <c r="I37" s="356" t="s">
        <v>679</v>
      </c>
    </row>
    <row r="38" spans="1:9" ht="15">
      <c r="A38" s="357"/>
      <c r="B38" s="356"/>
      <c r="C38" s="356">
        <v>166</v>
      </c>
      <c r="D38" s="356" t="s">
        <v>680</v>
      </c>
      <c r="E38" s="315"/>
      <c r="F38" s="356"/>
      <c r="G38" s="356"/>
      <c r="H38" s="356">
        <v>366</v>
      </c>
      <c r="I38" s="356" t="s">
        <v>680</v>
      </c>
    </row>
    <row r="39" spans="1:9" ht="15">
      <c r="A39" s="357"/>
      <c r="B39" s="356"/>
      <c r="C39" s="356">
        <v>167</v>
      </c>
      <c r="D39" s="356" t="s">
        <v>681</v>
      </c>
      <c r="E39" s="315"/>
      <c r="F39" s="356"/>
      <c r="G39" s="356"/>
      <c r="H39" s="356">
        <v>367</v>
      </c>
      <c r="I39" s="356" t="s">
        <v>681</v>
      </c>
    </row>
    <row r="40" spans="1:9" s="363" customFormat="1" ht="24" customHeight="1">
      <c r="A40" s="357"/>
      <c r="B40" s="356"/>
      <c r="C40" s="356">
        <v>168</v>
      </c>
      <c r="D40" s="356" t="s">
        <v>682</v>
      </c>
      <c r="E40" s="315"/>
      <c r="F40" s="356"/>
      <c r="G40" s="356"/>
      <c r="H40" s="356">
        <v>368</v>
      </c>
      <c r="I40" s="356" t="s">
        <v>682</v>
      </c>
    </row>
    <row r="41" spans="1:9" ht="15">
      <c r="A41" s="359"/>
      <c r="B41" s="360"/>
      <c r="C41" s="360">
        <v>169</v>
      </c>
      <c r="D41" s="361" t="s">
        <v>683</v>
      </c>
      <c r="E41" s="362"/>
      <c r="F41" s="360"/>
      <c r="G41" s="360"/>
      <c r="H41" s="360">
        <v>369</v>
      </c>
      <c r="I41" s="361" t="s">
        <v>683</v>
      </c>
    </row>
    <row r="42" spans="1:9" ht="15">
      <c r="A42" s="357"/>
      <c r="B42" s="356">
        <v>17</v>
      </c>
      <c r="C42" s="356" t="s">
        <v>889</v>
      </c>
      <c r="D42" s="356"/>
      <c r="E42" s="315"/>
      <c r="F42" s="356"/>
      <c r="G42" s="356">
        <v>37</v>
      </c>
      <c r="H42" s="356" t="s">
        <v>889</v>
      </c>
      <c r="I42" s="356"/>
    </row>
    <row r="43" spans="1:9" ht="15">
      <c r="A43" s="357"/>
      <c r="B43" s="356"/>
      <c r="C43" s="356">
        <v>171</v>
      </c>
      <c r="D43" s="358" t="s">
        <v>890</v>
      </c>
      <c r="E43" s="315"/>
      <c r="F43" s="356"/>
      <c r="G43" s="356"/>
      <c r="H43" s="356">
        <v>371</v>
      </c>
      <c r="I43" s="358" t="s">
        <v>890</v>
      </c>
    </row>
    <row r="44" spans="1:9" ht="15">
      <c r="A44" s="357"/>
      <c r="B44" s="356"/>
      <c r="C44" s="356">
        <v>172</v>
      </c>
      <c r="D44" s="358" t="s">
        <v>891</v>
      </c>
      <c r="E44" s="315"/>
      <c r="F44" s="356"/>
      <c r="G44" s="356"/>
      <c r="H44" s="356">
        <v>372</v>
      </c>
      <c r="I44" s="358" t="s">
        <v>891</v>
      </c>
    </row>
    <row r="45" spans="1:9" ht="15">
      <c r="A45" s="357"/>
      <c r="B45" s="356"/>
      <c r="C45" s="356">
        <v>173</v>
      </c>
      <c r="D45" s="358" t="s">
        <v>874</v>
      </c>
      <c r="E45" s="315"/>
      <c r="F45" s="355"/>
      <c r="G45" s="356"/>
      <c r="H45" s="356">
        <v>373</v>
      </c>
      <c r="I45" s="358" t="s">
        <v>874</v>
      </c>
    </row>
    <row r="46" spans="1:9" ht="15">
      <c r="A46" s="357"/>
      <c r="B46" s="356"/>
      <c r="C46" s="356">
        <v>174</v>
      </c>
      <c r="D46" s="358" t="s">
        <v>892</v>
      </c>
      <c r="E46" s="315"/>
      <c r="F46" s="355"/>
      <c r="G46" s="356"/>
      <c r="H46" s="356">
        <v>374</v>
      </c>
      <c r="I46" s="358" t="s">
        <v>892</v>
      </c>
    </row>
    <row r="47" spans="1:9" ht="15">
      <c r="A47" s="354">
        <v>2</v>
      </c>
      <c r="B47" s="355" t="s">
        <v>684</v>
      </c>
      <c r="C47" s="355"/>
      <c r="D47" s="355"/>
      <c r="E47" s="315"/>
      <c r="F47" s="355">
        <v>4</v>
      </c>
      <c r="G47" s="355" t="s">
        <v>684</v>
      </c>
      <c r="H47" s="355"/>
      <c r="I47" s="355"/>
    </row>
    <row r="48" spans="1:9" ht="15">
      <c r="A48" s="357"/>
      <c r="B48" s="356">
        <v>21</v>
      </c>
      <c r="C48" s="356" t="s">
        <v>685</v>
      </c>
      <c r="D48" s="356"/>
      <c r="E48" s="315"/>
      <c r="F48" s="356"/>
      <c r="G48" s="356">
        <v>41</v>
      </c>
      <c r="H48" s="356" t="s">
        <v>685</v>
      </c>
      <c r="I48" s="356"/>
    </row>
    <row r="49" spans="1:9" ht="15">
      <c r="A49" s="357"/>
      <c r="B49" s="356"/>
      <c r="C49" s="356">
        <v>211</v>
      </c>
      <c r="D49" s="356" t="s">
        <v>686</v>
      </c>
      <c r="E49" s="315"/>
      <c r="F49" s="356"/>
      <c r="G49" s="356"/>
      <c r="H49" s="356">
        <v>411</v>
      </c>
      <c r="I49" s="356" t="s">
        <v>686</v>
      </c>
    </row>
    <row r="50" spans="1:9" ht="15">
      <c r="A50" s="357"/>
      <c r="B50" s="356"/>
      <c r="C50" s="356">
        <v>212</v>
      </c>
      <c r="D50" s="356" t="s">
        <v>687</v>
      </c>
      <c r="E50" s="315"/>
      <c r="F50" s="356"/>
      <c r="G50" s="356"/>
      <c r="H50" s="356">
        <v>412</v>
      </c>
      <c r="I50" s="356" t="s">
        <v>687</v>
      </c>
    </row>
    <row r="51" spans="1:9" ht="15">
      <c r="A51" s="357"/>
      <c r="B51" s="356"/>
      <c r="C51" s="356">
        <v>213</v>
      </c>
      <c r="D51" s="356" t="s">
        <v>688</v>
      </c>
      <c r="E51" s="315"/>
      <c r="F51" s="356"/>
      <c r="G51" s="356"/>
      <c r="H51" s="356">
        <v>413</v>
      </c>
      <c r="I51" s="364" t="s">
        <v>688</v>
      </c>
    </row>
    <row r="52" spans="1:9" ht="15">
      <c r="A52" s="357"/>
      <c r="B52" s="356"/>
      <c r="C52" s="356">
        <v>214</v>
      </c>
      <c r="D52" s="364" t="s">
        <v>689</v>
      </c>
      <c r="E52" s="315"/>
      <c r="F52" s="356"/>
      <c r="G52" s="356"/>
      <c r="H52" s="356">
        <v>414</v>
      </c>
      <c r="I52" s="364" t="s">
        <v>689</v>
      </c>
    </row>
    <row r="53" spans="1:9" ht="15">
      <c r="A53" s="357"/>
      <c r="B53" s="356"/>
      <c r="C53" s="356">
        <v>215</v>
      </c>
      <c r="D53" s="364" t="s">
        <v>690</v>
      </c>
      <c r="E53" s="315"/>
      <c r="F53" s="356"/>
      <c r="G53" s="356"/>
      <c r="H53" s="356">
        <v>415</v>
      </c>
      <c r="I53" s="364" t="s">
        <v>690</v>
      </c>
    </row>
    <row r="54" spans="1:9" ht="15">
      <c r="A54" s="357"/>
      <c r="B54" s="356"/>
      <c r="C54" s="356">
        <v>216</v>
      </c>
      <c r="D54" s="364" t="s">
        <v>691</v>
      </c>
      <c r="E54" s="315"/>
      <c r="F54" s="356"/>
      <c r="G54" s="356"/>
      <c r="H54" s="356">
        <v>416</v>
      </c>
      <c r="I54" s="364" t="s">
        <v>691</v>
      </c>
    </row>
    <row r="55" spans="1:9" ht="15">
      <c r="A55" s="357"/>
      <c r="B55" s="356"/>
      <c r="C55" s="356">
        <v>217</v>
      </c>
      <c r="D55" s="356" t="s">
        <v>692</v>
      </c>
      <c r="E55" s="315"/>
      <c r="F55" s="356"/>
      <c r="G55" s="356"/>
      <c r="H55" s="356">
        <v>417</v>
      </c>
      <c r="I55" s="364" t="s">
        <v>692</v>
      </c>
    </row>
    <row r="56" spans="1:9" ht="15">
      <c r="A56" s="357"/>
      <c r="B56" s="356"/>
      <c r="C56" s="356">
        <v>218</v>
      </c>
      <c r="D56" s="356" t="s">
        <v>693</v>
      </c>
      <c r="E56" s="315"/>
      <c r="F56" s="356"/>
      <c r="G56" s="356"/>
      <c r="H56" s="356">
        <v>418</v>
      </c>
      <c r="I56" s="356" t="s">
        <v>693</v>
      </c>
    </row>
    <row r="57" spans="1:9" ht="15">
      <c r="A57" s="357"/>
      <c r="B57" s="356">
        <v>22</v>
      </c>
      <c r="C57" s="356" t="s">
        <v>694</v>
      </c>
      <c r="D57" s="356"/>
      <c r="E57" s="315"/>
      <c r="F57" s="356"/>
      <c r="G57" s="356">
        <v>42</v>
      </c>
      <c r="H57" s="356" t="s">
        <v>694</v>
      </c>
      <c r="I57" s="356"/>
    </row>
    <row r="58" spans="1:9" ht="15">
      <c r="A58" s="357"/>
      <c r="B58" s="356"/>
      <c r="C58" s="356">
        <v>221</v>
      </c>
      <c r="D58" s="356" t="s">
        <v>695</v>
      </c>
      <c r="E58" s="315"/>
      <c r="F58" s="356"/>
      <c r="G58" s="356"/>
      <c r="H58" s="356">
        <v>421</v>
      </c>
      <c r="I58" s="356" t="s">
        <v>695</v>
      </c>
    </row>
    <row r="59" spans="1:9" ht="15">
      <c r="A59" s="357"/>
      <c r="B59" s="356"/>
      <c r="C59" s="356">
        <v>222</v>
      </c>
      <c r="D59" s="356" t="s">
        <v>696</v>
      </c>
      <c r="E59" s="315"/>
      <c r="F59" s="356"/>
      <c r="G59" s="356"/>
      <c r="H59" s="356">
        <v>422</v>
      </c>
      <c r="I59" s="356" t="s">
        <v>696</v>
      </c>
    </row>
    <row r="60" spans="1:9" ht="15">
      <c r="A60" s="357"/>
      <c r="B60" s="356"/>
      <c r="C60" s="356">
        <v>223</v>
      </c>
      <c r="D60" s="364" t="s">
        <v>697</v>
      </c>
      <c r="E60" s="315"/>
      <c r="F60" s="356"/>
      <c r="G60" s="356"/>
      <c r="H60" s="356">
        <v>423</v>
      </c>
      <c r="I60" s="356" t="s">
        <v>697</v>
      </c>
    </row>
    <row r="61" spans="1:9" ht="15">
      <c r="A61" s="357"/>
      <c r="B61" s="356">
        <v>23</v>
      </c>
      <c r="C61" s="356" t="s">
        <v>698</v>
      </c>
      <c r="D61" s="356"/>
      <c r="E61" s="315"/>
      <c r="F61" s="356"/>
      <c r="G61" s="356">
        <v>43</v>
      </c>
      <c r="H61" s="356" t="s">
        <v>698</v>
      </c>
      <c r="I61" s="356"/>
    </row>
    <row r="62" spans="1:9" ht="15">
      <c r="A62" s="357"/>
      <c r="B62" s="356"/>
      <c r="C62" s="356">
        <v>231</v>
      </c>
      <c r="D62" s="356" t="s">
        <v>699</v>
      </c>
      <c r="E62" s="315"/>
      <c r="F62" s="356"/>
      <c r="G62" s="356"/>
      <c r="H62" s="356">
        <v>431</v>
      </c>
      <c r="I62" s="356" t="s">
        <v>699</v>
      </c>
    </row>
    <row r="63" spans="1:9" ht="15">
      <c r="A63" s="357"/>
      <c r="B63" s="356"/>
      <c r="C63" s="356">
        <v>232</v>
      </c>
      <c r="D63" s="356" t="s">
        <v>700</v>
      </c>
      <c r="E63" s="315"/>
      <c r="F63" s="356"/>
      <c r="G63" s="356"/>
      <c r="H63" s="356">
        <v>432</v>
      </c>
      <c r="I63" s="356" t="s">
        <v>700</v>
      </c>
    </row>
    <row r="64" spans="1:9" ht="15">
      <c r="A64" s="357"/>
      <c r="B64" s="356"/>
      <c r="C64" s="356">
        <v>233</v>
      </c>
      <c r="D64" s="356" t="s">
        <v>701</v>
      </c>
      <c r="E64" s="315"/>
      <c r="F64" s="356"/>
      <c r="G64" s="356"/>
      <c r="H64" s="356">
        <v>433</v>
      </c>
      <c r="I64" s="356" t="s">
        <v>701</v>
      </c>
    </row>
    <row r="65" spans="1:9" ht="15">
      <c r="A65" s="357"/>
      <c r="B65" s="356">
        <v>24</v>
      </c>
      <c r="C65" s="356" t="s">
        <v>702</v>
      </c>
      <c r="D65" s="356"/>
      <c r="E65" s="315"/>
      <c r="F65" s="356"/>
      <c r="G65" s="356">
        <v>44</v>
      </c>
      <c r="H65" s="356" t="s">
        <v>702</v>
      </c>
      <c r="I65" s="356"/>
    </row>
    <row r="66" spans="1:9" ht="15">
      <c r="A66" s="365"/>
      <c r="B66" s="356"/>
      <c r="C66" s="356">
        <v>241</v>
      </c>
      <c r="D66" s="364" t="s">
        <v>703</v>
      </c>
      <c r="E66" s="315"/>
      <c r="F66" s="315"/>
      <c r="G66" s="356"/>
      <c r="H66" s="356">
        <v>441</v>
      </c>
      <c r="I66" s="364" t="s">
        <v>703</v>
      </c>
    </row>
    <row r="67" spans="1:9" s="366" customFormat="1" ht="15">
      <c r="A67" s="315"/>
      <c r="B67" s="356"/>
      <c r="C67" s="356">
        <v>242</v>
      </c>
      <c r="D67" s="364" t="s">
        <v>704</v>
      </c>
      <c r="E67" s="315"/>
      <c r="F67" s="315"/>
      <c r="G67" s="356"/>
      <c r="H67" s="356">
        <v>442</v>
      </c>
      <c r="I67" s="364" t="s">
        <v>704</v>
      </c>
    </row>
    <row r="68" spans="1:9" ht="15">
      <c r="A68" s="366"/>
      <c r="B68" s="356"/>
      <c r="C68" s="356">
        <v>243</v>
      </c>
      <c r="D68" s="364" t="s">
        <v>705</v>
      </c>
      <c r="E68" s="366"/>
      <c r="F68" s="366"/>
      <c r="G68" s="356"/>
      <c r="H68" s="356">
        <v>443</v>
      </c>
      <c r="I68" s="364" t="s">
        <v>705</v>
      </c>
    </row>
    <row r="69" spans="1:9" ht="15">
      <c r="A69" s="315"/>
      <c r="B69" s="315"/>
      <c r="C69" s="356">
        <v>244</v>
      </c>
      <c r="D69" s="364" t="s">
        <v>706</v>
      </c>
      <c r="E69" s="315"/>
      <c r="F69" s="315"/>
      <c r="G69" s="315"/>
      <c r="H69" s="356">
        <v>444</v>
      </c>
      <c r="I69" s="364" t="s">
        <v>706</v>
      </c>
    </row>
    <row r="70" spans="1:9" ht="15">
      <c r="A70" s="315"/>
      <c r="B70" s="356"/>
      <c r="C70" s="356">
        <v>245</v>
      </c>
      <c r="D70" s="364" t="s">
        <v>707</v>
      </c>
      <c r="E70" s="315"/>
      <c r="F70" s="315"/>
      <c r="G70" s="356"/>
      <c r="H70" s="356">
        <v>445</v>
      </c>
      <c r="I70" s="364" t="s">
        <v>707</v>
      </c>
    </row>
    <row r="71" spans="1:9" ht="15">
      <c r="A71" s="315"/>
      <c r="B71" s="367"/>
      <c r="C71" s="356">
        <v>246</v>
      </c>
      <c r="D71" s="364" t="s">
        <v>708</v>
      </c>
      <c r="E71" s="315"/>
      <c r="F71" s="355"/>
      <c r="G71" s="355"/>
      <c r="H71" s="356">
        <v>446</v>
      </c>
      <c r="I71" s="364" t="s">
        <v>708</v>
      </c>
    </row>
    <row r="72" spans="1:9" ht="15">
      <c r="A72" s="315"/>
      <c r="B72" s="367"/>
      <c r="C72" s="356">
        <v>247</v>
      </c>
      <c r="D72" s="364" t="s">
        <v>709</v>
      </c>
      <c r="E72" s="315"/>
      <c r="F72" s="356"/>
      <c r="G72" s="356"/>
      <c r="H72" s="356">
        <v>447</v>
      </c>
      <c r="I72" s="364" t="s">
        <v>709</v>
      </c>
    </row>
    <row r="73" spans="1:9" ht="15">
      <c r="A73" s="315"/>
      <c r="B73" s="356"/>
      <c r="C73" s="356">
        <v>248</v>
      </c>
      <c r="D73" s="364" t="s">
        <v>710</v>
      </c>
      <c r="E73" s="315"/>
      <c r="F73" s="356"/>
      <c r="G73" s="356"/>
      <c r="H73" s="356">
        <v>448</v>
      </c>
      <c r="I73" s="364" t="s">
        <v>710</v>
      </c>
    </row>
    <row r="74" spans="1:9" ht="15">
      <c r="A74" s="315"/>
      <c r="B74" s="365"/>
      <c r="C74" s="356">
        <v>249</v>
      </c>
      <c r="D74" s="364" t="s">
        <v>711</v>
      </c>
      <c r="E74" s="315"/>
      <c r="F74" s="356"/>
      <c r="G74" s="356"/>
      <c r="H74" s="356">
        <v>449</v>
      </c>
      <c r="I74" s="364" t="s">
        <v>711</v>
      </c>
    </row>
    <row r="75" spans="1:9" ht="15">
      <c r="A75" s="315"/>
      <c r="B75" s="356">
        <v>25</v>
      </c>
      <c r="C75" s="356" t="s">
        <v>712</v>
      </c>
      <c r="D75" s="368"/>
      <c r="E75" s="315"/>
      <c r="F75" s="357"/>
      <c r="G75" s="357">
        <v>45</v>
      </c>
      <c r="H75" s="357" t="s">
        <v>712</v>
      </c>
      <c r="I75" s="357"/>
    </row>
    <row r="76" spans="1:9" ht="15">
      <c r="A76" s="315"/>
      <c r="B76" s="315"/>
      <c r="C76" s="356">
        <v>251</v>
      </c>
      <c r="D76" s="364" t="s">
        <v>713</v>
      </c>
      <c r="E76" s="315"/>
      <c r="F76" s="357"/>
      <c r="G76" s="357"/>
      <c r="H76" s="356">
        <v>451</v>
      </c>
      <c r="I76" s="364" t="s">
        <v>713</v>
      </c>
    </row>
    <row r="77" spans="1:9" ht="15">
      <c r="A77" s="315"/>
      <c r="B77" s="315"/>
      <c r="C77" s="356">
        <v>252</v>
      </c>
      <c r="D77" s="364" t="s">
        <v>714</v>
      </c>
      <c r="E77" s="315"/>
      <c r="F77" s="354"/>
      <c r="G77" s="354"/>
      <c r="H77" s="356">
        <v>452</v>
      </c>
      <c r="I77" s="364" t="s">
        <v>714</v>
      </c>
    </row>
    <row r="78" spans="1:9" ht="15">
      <c r="A78" s="315"/>
      <c r="B78" s="356">
        <v>26</v>
      </c>
      <c r="C78" s="356" t="s">
        <v>715</v>
      </c>
      <c r="D78" s="315"/>
      <c r="E78" s="315"/>
      <c r="F78" s="315"/>
      <c r="G78" s="357">
        <v>46</v>
      </c>
      <c r="H78" s="357" t="s">
        <v>715</v>
      </c>
      <c r="I78" s="357"/>
    </row>
    <row r="79" spans="1:9" ht="15">
      <c r="A79" s="315"/>
      <c r="B79" s="315"/>
      <c r="C79" s="356">
        <v>261</v>
      </c>
      <c r="D79" s="364" t="s">
        <v>716</v>
      </c>
      <c r="E79" s="315"/>
      <c r="F79" s="315"/>
      <c r="G79" s="357"/>
      <c r="H79" s="356">
        <v>461</v>
      </c>
      <c r="I79" s="364" t="s">
        <v>717</v>
      </c>
    </row>
    <row r="80" spans="1:9" ht="15">
      <c r="A80" s="315"/>
      <c r="B80" s="357"/>
      <c r="C80" s="356">
        <v>262</v>
      </c>
      <c r="D80" s="364" t="s">
        <v>718</v>
      </c>
      <c r="E80" s="315"/>
      <c r="F80" s="315"/>
      <c r="G80" s="315"/>
      <c r="H80" s="356">
        <v>462</v>
      </c>
      <c r="I80" s="364" t="s">
        <v>718</v>
      </c>
    </row>
    <row r="81" spans="1:9" ht="15">
      <c r="A81" s="315"/>
      <c r="B81" s="356">
        <v>27</v>
      </c>
      <c r="C81" s="356" t="s">
        <v>719</v>
      </c>
      <c r="D81" s="315"/>
      <c r="E81" s="315"/>
      <c r="F81" s="315"/>
      <c r="G81" s="357">
        <v>47</v>
      </c>
      <c r="H81" s="357" t="s">
        <v>719</v>
      </c>
      <c r="I81" s="315"/>
    </row>
    <row r="82" spans="1:9" ht="15">
      <c r="A82" s="315"/>
      <c r="B82" s="315"/>
      <c r="C82" s="356">
        <v>271</v>
      </c>
      <c r="D82" s="364" t="s">
        <v>720</v>
      </c>
      <c r="E82" s="315"/>
      <c r="F82" s="315"/>
      <c r="G82" s="315"/>
      <c r="H82" s="356">
        <v>471</v>
      </c>
      <c r="I82" s="364" t="s">
        <v>720</v>
      </c>
    </row>
    <row r="83" spans="1:9" ht="15">
      <c r="A83" s="315"/>
      <c r="B83" s="356">
        <v>28</v>
      </c>
      <c r="C83" s="356" t="s">
        <v>721</v>
      </c>
      <c r="D83" s="315"/>
      <c r="E83" s="315"/>
      <c r="F83" s="315"/>
      <c r="G83" s="357">
        <v>48</v>
      </c>
      <c r="H83" s="357" t="s">
        <v>721</v>
      </c>
      <c r="I83" s="315"/>
    </row>
    <row r="84" spans="1:9" ht="15">
      <c r="A84" s="315"/>
      <c r="B84" s="315"/>
      <c r="C84" s="356">
        <v>281</v>
      </c>
      <c r="D84" s="364" t="s">
        <v>722</v>
      </c>
      <c r="E84" s="315"/>
      <c r="F84" s="315"/>
      <c r="G84" s="315"/>
      <c r="H84" s="356">
        <v>481</v>
      </c>
      <c r="I84" s="364" t="s">
        <v>722</v>
      </c>
    </row>
    <row r="85" spans="1:9" ht="15">
      <c r="A85" s="315"/>
      <c r="B85" s="315"/>
      <c r="C85" s="356">
        <v>282</v>
      </c>
      <c r="D85" s="364" t="s">
        <v>723</v>
      </c>
      <c r="E85" s="315"/>
      <c r="F85" s="315"/>
      <c r="G85" s="315"/>
      <c r="H85" s="356">
        <v>482</v>
      </c>
      <c r="I85" s="364" t="s">
        <v>723</v>
      </c>
    </row>
    <row r="86" spans="1:9" ht="15">
      <c r="A86" s="315"/>
      <c r="B86" s="315"/>
      <c r="C86" s="356">
        <v>288</v>
      </c>
      <c r="D86" s="364" t="s">
        <v>724</v>
      </c>
      <c r="E86" s="315"/>
      <c r="F86" s="315"/>
      <c r="G86" s="315"/>
      <c r="H86" s="356">
        <v>488</v>
      </c>
      <c r="I86" s="364" t="s">
        <v>724</v>
      </c>
    </row>
    <row r="87" spans="1:9" ht="15">
      <c r="A87" s="315"/>
      <c r="B87" s="356">
        <v>29</v>
      </c>
      <c r="C87" s="356" t="s">
        <v>725</v>
      </c>
      <c r="D87" s="315"/>
      <c r="E87" s="315"/>
      <c r="F87" s="315"/>
      <c r="G87" s="357">
        <v>49</v>
      </c>
      <c r="H87" s="357" t="s">
        <v>726</v>
      </c>
      <c r="I87" s="315"/>
    </row>
    <row r="88" spans="1:9" ht="15">
      <c r="A88" s="315"/>
      <c r="B88" s="315"/>
      <c r="C88" s="315"/>
      <c r="D88" s="315"/>
      <c r="E88" s="315"/>
      <c r="F88" s="355">
        <v>5</v>
      </c>
      <c r="G88" s="355" t="s">
        <v>666</v>
      </c>
      <c r="H88" s="315"/>
      <c r="I88" s="315"/>
    </row>
    <row r="89" spans="1:9" ht="15">
      <c r="A89" s="315"/>
      <c r="B89" s="315"/>
      <c r="C89" s="315"/>
      <c r="D89" s="315"/>
      <c r="E89" s="315"/>
      <c r="F89" s="315"/>
      <c r="G89" s="357">
        <v>51</v>
      </c>
      <c r="H89" s="357" t="s">
        <v>727</v>
      </c>
      <c r="I89" s="357"/>
    </row>
    <row r="90" spans="1:9" ht="15">
      <c r="A90" s="315"/>
      <c r="B90" s="315"/>
      <c r="C90" s="356"/>
      <c r="D90" s="364"/>
      <c r="E90" s="315"/>
      <c r="F90" s="315"/>
      <c r="G90" s="315"/>
      <c r="H90" s="356">
        <v>511</v>
      </c>
      <c r="I90" s="357" t="s">
        <v>875</v>
      </c>
    </row>
    <row r="91" spans="1:9" ht="15">
      <c r="A91" s="315"/>
      <c r="B91" s="315"/>
      <c r="C91" s="356"/>
      <c r="D91" s="364"/>
      <c r="E91" s="315"/>
      <c r="F91" s="315"/>
      <c r="G91" s="315"/>
      <c r="H91" s="356">
        <v>512</v>
      </c>
      <c r="I91" s="357" t="s">
        <v>728</v>
      </c>
    </row>
    <row r="92" spans="1:9" ht="15">
      <c r="A92" s="315"/>
      <c r="B92" s="315"/>
      <c r="C92" s="356"/>
      <c r="D92" s="364"/>
      <c r="E92" s="315"/>
      <c r="F92" s="315"/>
      <c r="G92" s="315"/>
      <c r="H92" s="356">
        <v>513</v>
      </c>
      <c r="I92" s="357" t="s">
        <v>729</v>
      </c>
    </row>
    <row r="93" spans="1:9" ht="15">
      <c r="A93" s="315"/>
      <c r="B93" s="315"/>
      <c r="C93" s="315"/>
      <c r="D93" s="315"/>
      <c r="E93" s="315"/>
      <c r="F93" s="315"/>
      <c r="G93" s="357">
        <v>52</v>
      </c>
      <c r="H93" s="357" t="s">
        <v>730</v>
      </c>
      <c r="I93" s="357"/>
    </row>
    <row r="94" spans="1:9" ht="15">
      <c r="A94" s="315"/>
      <c r="B94" s="315"/>
      <c r="C94" s="356"/>
      <c r="D94" s="364"/>
      <c r="E94" s="315"/>
      <c r="F94" s="315"/>
      <c r="G94" s="315"/>
      <c r="H94" s="356">
        <v>521</v>
      </c>
      <c r="I94" s="357" t="s">
        <v>876</v>
      </c>
    </row>
    <row r="95" spans="1:9" ht="15">
      <c r="A95" s="315"/>
      <c r="B95" s="315"/>
      <c r="C95" s="356"/>
      <c r="D95" s="364"/>
      <c r="E95" s="315"/>
      <c r="F95" s="315"/>
      <c r="G95" s="315"/>
      <c r="H95" s="356">
        <v>522</v>
      </c>
      <c r="I95" s="357" t="s">
        <v>731</v>
      </c>
    </row>
    <row r="96" spans="1:9" ht="15">
      <c r="A96" s="315"/>
      <c r="B96" s="315"/>
      <c r="C96" s="356"/>
      <c r="D96" s="364"/>
      <c r="E96" s="315"/>
      <c r="F96" s="315"/>
      <c r="G96" s="315"/>
      <c r="H96" s="356">
        <v>523</v>
      </c>
      <c r="I96" s="357" t="s">
        <v>893</v>
      </c>
    </row>
    <row r="97" spans="1:9" ht="15">
      <c r="A97" s="315"/>
      <c r="B97" s="315"/>
      <c r="C97" s="315"/>
      <c r="D97" s="315"/>
      <c r="E97" s="315"/>
      <c r="F97" s="315"/>
      <c r="G97" s="357">
        <v>53</v>
      </c>
      <c r="H97" s="357" t="s">
        <v>732</v>
      </c>
      <c r="I97" s="357"/>
    </row>
    <row r="98" spans="1:9" ht="15">
      <c r="A98" s="315"/>
      <c r="B98" s="315"/>
      <c r="C98" s="315"/>
      <c r="D98" s="315"/>
      <c r="E98" s="315"/>
      <c r="F98" s="315"/>
      <c r="G98" s="357">
        <v>54</v>
      </c>
      <c r="H98" s="357" t="s">
        <v>902</v>
      </c>
      <c r="I98" s="357"/>
    </row>
    <row r="99" spans="1:9" ht="15">
      <c r="A99" s="315"/>
      <c r="B99" s="315"/>
      <c r="C99" s="315"/>
      <c r="D99" s="315"/>
      <c r="E99" s="315"/>
      <c r="F99" s="315"/>
      <c r="G99" s="357">
        <v>55</v>
      </c>
      <c r="H99" s="357" t="s">
        <v>733</v>
      </c>
      <c r="I99" s="357"/>
    </row>
    <row r="100" spans="1:9" ht="15">
      <c r="A100" s="315"/>
      <c r="B100" s="315"/>
      <c r="C100" s="315"/>
      <c r="D100" s="315"/>
      <c r="E100" s="315"/>
      <c r="F100" s="355">
        <v>7</v>
      </c>
      <c r="G100" s="355" t="s">
        <v>734</v>
      </c>
      <c r="H100" s="315"/>
      <c r="I100" s="315"/>
    </row>
    <row r="101" spans="1:9" ht="15">
      <c r="A101" s="315"/>
      <c r="B101" s="315"/>
      <c r="C101" s="315"/>
      <c r="D101" s="315"/>
      <c r="E101" s="315"/>
      <c r="F101" s="315"/>
      <c r="G101" s="357">
        <v>71</v>
      </c>
      <c r="H101" s="357" t="s">
        <v>735</v>
      </c>
      <c r="I101" s="357"/>
    </row>
    <row r="102" spans="1:9" ht="15">
      <c r="A102" s="315"/>
      <c r="B102" s="315"/>
      <c r="C102" s="356"/>
      <c r="D102" s="364"/>
      <c r="E102" s="315"/>
      <c r="F102" s="315"/>
      <c r="G102" s="315"/>
      <c r="H102" s="356">
        <v>711</v>
      </c>
      <c r="I102" s="357" t="s">
        <v>736</v>
      </c>
    </row>
    <row r="103" spans="1:12" ht="15">
      <c r="A103" s="315"/>
      <c r="B103" s="315"/>
      <c r="C103" s="356"/>
      <c r="D103" s="364"/>
      <c r="E103" s="315"/>
      <c r="F103" s="315"/>
      <c r="G103" s="315"/>
      <c r="H103" s="356">
        <v>712</v>
      </c>
      <c r="I103" s="357" t="s">
        <v>737</v>
      </c>
      <c r="J103" s="315"/>
      <c r="K103" s="315"/>
      <c r="L103" s="315"/>
    </row>
    <row r="104" spans="1:12" ht="15">
      <c r="A104" s="315"/>
      <c r="B104" s="315"/>
      <c r="C104" s="356"/>
      <c r="D104" s="364"/>
      <c r="E104" s="315"/>
      <c r="F104" s="315"/>
      <c r="G104" s="315"/>
      <c r="H104" s="356">
        <v>713</v>
      </c>
      <c r="I104" s="364" t="s">
        <v>894</v>
      </c>
      <c r="J104" s="315"/>
      <c r="K104" s="315"/>
      <c r="L104" s="315"/>
    </row>
    <row r="105" spans="1:12" ht="15">
      <c r="A105" s="315"/>
      <c r="B105" s="315"/>
      <c r="C105" s="356"/>
      <c r="D105" s="364"/>
      <c r="E105" s="315"/>
      <c r="F105" s="315"/>
      <c r="G105" s="315"/>
      <c r="H105" s="356">
        <v>714</v>
      </c>
      <c r="I105" s="364" t="s">
        <v>738</v>
      </c>
      <c r="J105" s="315"/>
      <c r="K105" s="315"/>
      <c r="L105" s="315"/>
    </row>
    <row r="106" spans="1:12" ht="15">
      <c r="A106" s="315"/>
      <c r="B106" s="315"/>
      <c r="C106" s="356"/>
      <c r="D106" s="364"/>
      <c r="E106" s="315"/>
      <c r="F106" s="315"/>
      <c r="G106" s="315"/>
      <c r="H106" s="356">
        <v>715</v>
      </c>
      <c r="I106" s="364" t="s">
        <v>739</v>
      </c>
      <c r="J106" s="315"/>
      <c r="K106" s="315"/>
      <c r="L106" s="315"/>
    </row>
    <row r="107" spans="1:12" ht="15">
      <c r="A107" s="315"/>
      <c r="B107" s="315"/>
      <c r="C107" s="356"/>
      <c r="D107" s="364"/>
      <c r="E107" s="315"/>
      <c r="F107" s="315"/>
      <c r="G107" s="315"/>
      <c r="H107" s="356">
        <v>716</v>
      </c>
      <c r="I107" s="364" t="s">
        <v>895</v>
      </c>
      <c r="J107" s="315"/>
      <c r="K107" s="315"/>
      <c r="L107" s="315"/>
    </row>
    <row r="108" spans="1:12" ht="15">
      <c r="A108" s="315"/>
      <c r="B108" s="315"/>
      <c r="C108" s="315"/>
      <c r="D108" s="315"/>
      <c r="E108" s="315"/>
      <c r="F108" s="315"/>
      <c r="G108" s="357">
        <v>72</v>
      </c>
      <c r="H108" s="357" t="s">
        <v>740</v>
      </c>
      <c r="I108" s="357"/>
      <c r="J108" s="315"/>
      <c r="K108" s="315"/>
      <c r="L108" s="315"/>
    </row>
    <row r="109" spans="1:12" ht="15">
      <c r="A109" s="315"/>
      <c r="B109" s="315"/>
      <c r="C109" s="356"/>
      <c r="D109" s="364"/>
      <c r="E109" s="315"/>
      <c r="F109" s="315"/>
      <c r="G109" s="315"/>
      <c r="H109" s="356">
        <v>721</v>
      </c>
      <c r="I109" s="364" t="s">
        <v>894</v>
      </c>
      <c r="J109" s="315"/>
      <c r="K109" s="315"/>
      <c r="L109" s="315"/>
    </row>
    <row r="110" spans="1:12" ht="15">
      <c r="A110" s="315"/>
      <c r="B110" s="315"/>
      <c r="C110" s="356"/>
      <c r="D110" s="364"/>
      <c r="E110" s="315"/>
      <c r="F110" s="315"/>
      <c r="G110" s="315"/>
      <c r="H110" s="356">
        <v>722</v>
      </c>
      <c r="I110" s="364" t="s">
        <v>738</v>
      </c>
      <c r="J110" s="315"/>
      <c r="K110" s="315"/>
      <c r="L110" s="315"/>
    </row>
    <row r="111" spans="1:12" ht="15">
      <c r="A111" s="315"/>
      <c r="B111" s="315"/>
      <c r="C111" s="356"/>
      <c r="D111" s="364"/>
      <c r="E111" s="315"/>
      <c r="F111" s="315"/>
      <c r="G111" s="315"/>
      <c r="H111" s="356">
        <v>723</v>
      </c>
      <c r="I111" s="364" t="s">
        <v>741</v>
      </c>
      <c r="J111" s="315"/>
      <c r="K111" s="315"/>
      <c r="L111" s="315"/>
    </row>
    <row r="112" spans="1:12" ht="15">
      <c r="A112" s="315"/>
      <c r="B112" s="315"/>
      <c r="C112" s="356"/>
      <c r="D112" s="364"/>
      <c r="E112" s="315"/>
      <c r="F112" s="315"/>
      <c r="G112" s="315"/>
      <c r="H112" s="356">
        <v>724</v>
      </c>
      <c r="I112" s="364" t="s">
        <v>896</v>
      </c>
      <c r="J112" s="315"/>
      <c r="K112" s="315"/>
      <c r="L112" s="315"/>
    </row>
    <row r="113" spans="1:12" ht="15">
      <c r="A113" s="315"/>
      <c r="B113" s="315"/>
      <c r="C113" s="356"/>
      <c r="D113" s="364"/>
      <c r="E113" s="315"/>
      <c r="F113" s="315"/>
      <c r="G113" s="315"/>
      <c r="H113" s="356">
        <v>725</v>
      </c>
      <c r="I113" s="364" t="s">
        <v>897</v>
      </c>
      <c r="J113" s="315"/>
      <c r="K113" s="315"/>
      <c r="L113" s="315"/>
    </row>
    <row r="114" spans="1:9" ht="15">
      <c r="A114" s="315"/>
      <c r="B114" s="315"/>
      <c r="C114" s="356"/>
      <c r="D114" s="364"/>
      <c r="E114" s="315"/>
      <c r="F114" s="315"/>
      <c r="G114" s="315"/>
      <c r="H114" s="356">
        <v>726</v>
      </c>
      <c r="I114" s="364" t="s">
        <v>895</v>
      </c>
    </row>
    <row r="115" spans="1:9" ht="15">
      <c r="A115" s="315"/>
      <c r="B115" s="315"/>
      <c r="C115" s="356"/>
      <c r="D115" s="364"/>
      <c r="E115" s="315"/>
      <c r="F115" s="315"/>
      <c r="G115" s="315"/>
      <c r="H115" s="356"/>
      <c r="I115" s="364"/>
    </row>
    <row r="116" spans="1:9" ht="15">
      <c r="A116" s="315"/>
      <c r="B116" s="357" t="s">
        <v>742</v>
      </c>
      <c r="C116" s="315"/>
      <c r="D116" s="315"/>
      <c r="E116" s="315"/>
      <c r="F116" s="315"/>
      <c r="G116" s="315"/>
      <c r="H116" s="315"/>
      <c r="I116" s="315"/>
    </row>
    <row r="117" spans="1:9" ht="15">
      <c r="A117" s="315"/>
      <c r="B117" s="357" t="s">
        <v>743</v>
      </c>
      <c r="C117" s="315"/>
      <c r="D117" s="315"/>
      <c r="E117" s="315"/>
      <c r="F117" s="315"/>
      <c r="G117" s="315"/>
      <c r="H117" s="315"/>
      <c r="I117" s="315"/>
    </row>
    <row r="118" spans="1:9" ht="15">
      <c r="A118" s="315"/>
      <c r="B118" s="357" t="s">
        <v>744</v>
      </c>
      <c r="C118" s="315"/>
      <c r="D118" s="315"/>
      <c r="E118" s="315"/>
      <c r="F118" s="315"/>
      <c r="G118" s="315"/>
      <c r="H118" s="315"/>
      <c r="I118" s="315"/>
    </row>
    <row r="121" ht="15">
      <c r="H121" s="390"/>
    </row>
  </sheetData>
  <sheetProtection/>
  <mergeCells count="4">
    <mergeCell ref="A1:I1"/>
    <mergeCell ref="A2:I2"/>
    <mergeCell ref="A4:D4"/>
    <mergeCell ref="F4:I4"/>
  </mergeCells>
  <printOptions/>
  <pageMargins left="0.7086614173228347" right="0.4330708661417323" top="0.7480314960629921" bottom="0.7480314960629921" header="0.31496062992125984" footer="0.31496062992125984"/>
  <pageSetup horizontalDpi="600" verticalDpi="600" orientation="portrait" paperSize="9" scale="41" r:id="rId2"/>
  <headerFooter>
    <oddHeader>&amp;R&amp;20Anexo à Circular
Série A
N.º &amp;U1396</oddHeader>
  </headerFooter>
  <colBreaks count="1" manualBreakCount="1">
    <brk id="10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6"/>
  <sheetViews>
    <sheetView showGridLines="0" zoomScale="85" zoomScaleNormal="85" workbookViewId="0" topLeftCell="A1">
      <selection activeCell="A1" sqref="A1"/>
    </sheetView>
  </sheetViews>
  <sheetFormatPr defaultColWidth="9.140625" defaultRowHeight="15"/>
  <cols>
    <col min="1" max="1" width="9.140625" style="430" customWidth="1"/>
    <col min="2" max="2" width="19.140625" style="430" customWidth="1"/>
    <col min="3" max="3" width="78.140625" style="430" bestFit="1" customWidth="1"/>
    <col min="4" max="4" width="17.00390625" style="430" bestFit="1" customWidth="1"/>
    <col min="5" max="5" width="21.8515625" style="430" bestFit="1" customWidth="1"/>
    <col min="6" max="6" width="13.7109375" style="430" bestFit="1" customWidth="1"/>
    <col min="7" max="7" width="15.140625" style="430" customWidth="1"/>
    <col min="8" max="8" width="17.421875" style="430" customWidth="1"/>
    <col min="9" max="16384" width="9.140625" style="430" customWidth="1"/>
  </cols>
  <sheetData>
    <row r="1" spans="2:8" ht="15" customHeight="1">
      <c r="B1" s="539"/>
      <c r="C1" s="539"/>
      <c r="D1" s="539"/>
      <c r="E1" s="539"/>
      <c r="F1" s="539"/>
      <c r="G1" s="539"/>
      <c r="H1" s="539"/>
    </row>
    <row r="2" spans="2:8" ht="21" customHeight="1">
      <c r="B2" s="749" t="s">
        <v>961</v>
      </c>
      <c r="C2" s="749"/>
      <c r="D2" s="749"/>
      <c r="E2" s="749"/>
      <c r="F2" s="749"/>
      <c r="G2" s="749"/>
      <c r="H2" s="749"/>
    </row>
    <row r="3" spans="2:8" ht="18.75" customHeight="1">
      <c r="B3" s="801" t="s">
        <v>798</v>
      </c>
      <c r="C3" s="801"/>
      <c r="D3" s="801"/>
      <c r="E3" s="801"/>
      <c r="F3" s="801"/>
      <c r="G3" s="801"/>
      <c r="H3" s="801"/>
    </row>
    <row r="4" spans="2:5" ht="15.75">
      <c r="B4" s="540"/>
      <c r="C4" s="540"/>
      <c r="D4" s="540"/>
      <c r="E4" s="540"/>
    </row>
    <row r="5" spans="2:5" ht="15.75">
      <c r="B5" s="389"/>
      <c r="C5" s="389"/>
      <c r="D5" s="389"/>
      <c r="E5" s="389"/>
    </row>
    <row r="6" spans="2:5" ht="15.75">
      <c r="B6" s="389"/>
      <c r="C6" s="389"/>
      <c r="D6" s="389"/>
      <c r="E6" s="389"/>
    </row>
    <row r="7" spans="2:5" ht="15.75">
      <c r="B7" s="541"/>
      <c r="C7" s="541"/>
      <c r="D7" s="541"/>
      <c r="E7" s="541"/>
    </row>
    <row r="8" spans="2:5" ht="15.75">
      <c r="B8" s="542"/>
      <c r="C8" s="542"/>
      <c r="D8" s="542"/>
      <c r="E8" s="542"/>
    </row>
    <row r="9" spans="2:5" ht="15.75">
      <c r="B9" s="542"/>
      <c r="C9" s="542"/>
      <c r="D9" s="542"/>
      <c r="E9" s="542"/>
    </row>
    <row r="10" spans="2:5" ht="15.75">
      <c r="B10" s="542"/>
      <c r="C10" s="542"/>
      <c r="D10" s="542"/>
      <c r="E10" s="542"/>
    </row>
    <row r="11" spans="2:5" ht="15.75">
      <c r="B11" s="542"/>
      <c r="C11" s="542"/>
      <c r="D11" s="542"/>
      <c r="E11" s="542"/>
    </row>
    <row r="12" spans="2:8" ht="15.75">
      <c r="B12" s="802" t="s">
        <v>752</v>
      </c>
      <c r="C12" s="802"/>
      <c r="D12" s="802"/>
      <c r="E12" s="802"/>
      <c r="F12" s="802"/>
      <c r="G12" s="802"/>
      <c r="H12" s="802"/>
    </row>
    <row r="13" spans="2:8" ht="15.75">
      <c r="B13" s="802">
        <v>2020</v>
      </c>
      <c r="C13" s="802"/>
      <c r="D13" s="802"/>
      <c r="E13" s="802"/>
      <c r="F13" s="802"/>
      <c r="G13" s="802"/>
      <c r="H13" s="802"/>
    </row>
    <row r="14" spans="2:5" ht="15.75">
      <c r="B14" s="541"/>
      <c r="C14" s="541"/>
      <c r="D14" s="541"/>
      <c r="E14" s="541"/>
    </row>
    <row r="15" spans="2:5" ht="15.75">
      <c r="B15" s="543"/>
      <c r="C15" s="543"/>
      <c r="D15" s="543"/>
      <c r="E15" s="543"/>
    </row>
    <row r="16" spans="2:5" ht="15.75">
      <c r="B16" s="544" t="s">
        <v>753</v>
      </c>
      <c r="C16" s="542" t="s">
        <v>754</v>
      </c>
      <c r="D16" s="542"/>
      <c r="E16" s="542"/>
    </row>
    <row r="17" spans="2:5" ht="15.75">
      <c r="B17" s="545"/>
      <c r="C17" s="542"/>
      <c r="D17" s="542"/>
      <c r="E17" s="542"/>
    </row>
    <row r="18" spans="2:5" ht="15.75">
      <c r="B18" s="803" t="s">
        <v>924</v>
      </c>
      <c r="C18" s="803"/>
      <c r="D18" s="803"/>
      <c r="E18" s="803"/>
    </row>
    <row r="19" spans="2:5" ht="15.75">
      <c r="B19" s="803"/>
      <c r="C19" s="803"/>
      <c r="D19" s="803"/>
      <c r="E19" s="803"/>
    </row>
    <row r="20" spans="2:5" ht="15.75">
      <c r="B20" s="546"/>
      <c r="C20" s="546"/>
      <c r="D20" s="546"/>
      <c r="E20" s="546"/>
    </row>
    <row r="21" spans="2:8" ht="32.25" customHeight="1">
      <c r="B21" s="786" t="s">
        <v>819</v>
      </c>
      <c r="C21" s="788" t="s">
        <v>755</v>
      </c>
      <c r="D21" s="789"/>
      <c r="E21" s="790"/>
      <c r="F21" s="797" t="s">
        <v>769</v>
      </c>
      <c r="G21" s="798"/>
      <c r="H21" s="799"/>
    </row>
    <row r="22" spans="2:8" ht="31.5">
      <c r="B22" s="787"/>
      <c r="C22" s="791"/>
      <c r="D22" s="792"/>
      <c r="E22" s="793"/>
      <c r="F22" s="547" t="s">
        <v>768</v>
      </c>
      <c r="G22" s="548" t="s">
        <v>820</v>
      </c>
      <c r="H22" s="548" t="s">
        <v>914</v>
      </c>
    </row>
    <row r="23" spans="2:8" ht="15.75">
      <c r="B23" s="549"/>
      <c r="C23" s="785" t="s">
        <v>756</v>
      </c>
      <c r="D23" s="785"/>
      <c r="E23" s="785"/>
      <c r="F23" s="550"/>
      <c r="G23" s="551"/>
      <c r="H23" s="550"/>
    </row>
    <row r="24" spans="2:8" ht="15.75">
      <c r="B24" s="549"/>
      <c r="C24" s="794" t="s">
        <v>757</v>
      </c>
      <c r="D24" s="795"/>
      <c r="E24" s="796"/>
      <c r="F24" s="552"/>
      <c r="G24" s="552"/>
      <c r="H24" s="552"/>
    </row>
    <row r="25" spans="2:8" ht="15.75">
      <c r="B25" s="549"/>
      <c r="C25" s="785" t="s">
        <v>758</v>
      </c>
      <c r="D25" s="785"/>
      <c r="E25" s="785"/>
      <c r="F25" s="552"/>
      <c r="G25" s="552"/>
      <c r="H25" s="552"/>
    </row>
    <row r="26" spans="2:8" ht="15.75">
      <c r="B26" s="549"/>
      <c r="C26" s="785" t="s">
        <v>759</v>
      </c>
      <c r="D26" s="785"/>
      <c r="E26" s="785"/>
      <c r="F26" s="552"/>
      <c r="G26" s="552"/>
      <c r="H26" s="552"/>
    </row>
    <row r="27" spans="2:8" ht="15.75">
      <c r="B27" s="549"/>
      <c r="C27" s="785" t="s">
        <v>760</v>
      </c>
      <c r="D27" s="785"/>
      <c r="E27" s="785"/>
      <c r="F27" s="552"/>
      <c r="G27" s="552"/>
      <c r="H27" s="552"/>
    </row>
    <row r="28" spans="2:8" ht="15.75">
      <c r="B28" s="549"/>
      <c r="C28" s="785" t="s">
        <v>761</v>
      </c>
      <c r="D28" s="785"/>
      <c r="E28" s="785"/>
      <c r="F28" s="552"/>
      <c r="G28" s="552"/>
      <c r="H28" s="552"/>
    </row>
    <row r="29" spans="2:8" ht="15.75">
      <c r="B29" s="549"/>
      <c r="C29" s="785" t="s">
        <v>762</v>
      </c>
      <c r="D29" s="785"/>
      <c r="E29" s="785"/>
      <c r="F29" s="552"/>
      <c r="G29" s="552"/>
      <c r="H29" s="552"/>
    </row>
    <row r="30" spans="2:8" ht="15.75">
      <c r="B30" s="549"/>
      <c r="C30" s="785" t="s">
        <v>763</v>
      </c>
      <c r="D30" s="785"/>
      <c r="E30" s="785"/>
      <c r="F30" s="552"/>
      <c r="G30" s="552"/>
      <c r="H30" s="552"/>
    </row>
    <row r="31" spans="2:8" ht="15.75">
      <c r="B31" s="549"/>
      <c r="C31" s="785" t="s">
        <v>764</v>
      </c>
      <c r="D31" s="785"/>
      <c r="E31" s="785"/>
      <c r="F31" s="552"/>
      <c r="G31" s="552"/>
      <c r="H31" s="552"/>
    </row>
    <row r="32" spans="2:8" ht="15.75">
      <c r="B32" s="549"/>
      <c r="C32" s="785"/>
      <c r="D32" s="785"/>
      <c r="E32" s="785"/>
      <c r="F32" s="552"/>
      <c r="G32" s="552"/>
      <c r="H32" s="552"/>
    </row>
    <row r="33" spans="2:8" ht="15.75">
      <c r="B33" s="555"/>
      <c r="C33" s="556"/>
      <c r="D33" s="556"/>
      <c r="E33" s="556"/>
      <c r="F33" s="553"/>
      <c r="G33" s="553"/>
      <c r="H33" s="553"/>
    </row>
    <row r="34" spans="2:5" ht="15.75">
      <c r="B34" s="542" t="s">
        <v>821</v>
      </c>
      <c r="C34" s="542"/>
      <c r="D34" s="542"/>
      <c r="E34" s="542"/>
    </row>
    <row r="35" spans="2:5" ht="15.75">
      <c r="B35" s="604" t="s">
        <v>915</v>
      </c>
      <c r="C35" s="542"/>
      <c r="D35" s="542"/>
      <c r="E35" s="542"/>
    </row>
    <row r="36" ht="15.75">
      <c r="B36" s="603" t="s">
        <v>903</v>
      </c>
    </row>
    <row r="37" spans="2:5" ht="15.75">
      <c r="B37" s="542"/>
      <c r="C37" s="553"/>
      <c r="D37" s="553"/>
      <c r="E37" s="553"/>
    </row>
    <row r="38" spans="2:5" ht="15.75">
      <c r="B38" s="783"/>
      <c r="C38" s="783"/>
      <c r="D38" s="783"/>
      <c r="E38" s="783"/>
    </row>
    <row r="39" spans="2:5" ht="15.75">
      <c r="B39" s="554" t="s">
        <v>765</v>
      </c>
      <c r="C39" s="542"/>
      <c r="D39" s="542"/>
      <c r="E39" s="542"/>
    </row>
    <row r="40" spans="2:8" ht="15.75">
      <c r="B40" s="800" t="s">
        <v>822</v>
      </c>
      <c r="C40" s="800"/>
      <c r="D40" s="800"/>
      <c r="E40" s="800"/>
      <c r="F40" s="800"/>
      <c r="G40" s="800"/>
      <c r="H40" s="800"/>
    </row>
    <row r="41" spans="2:5" ht="15.75">
      <c r="B41" s="554"/>
      <c r="C41" s="542"/>
      <c r="D41" s="542"/>
      <c r="E41" s="542"/>
    </row>
    <row r="42" spans="2:5" ht="15.75">
      <c r="B42" s="554"/>
      <c r="C42" s="542"/>
      <c r="D42" s="542"/>
      <c r="E42" s="542"/>
    </row>
    <row r="43" spans="2:5" ht="15.75">
      <c r="B43" s="554"/>
      <c r="C43" s="542"/>
      <c r="D43" s="542"/>
      <c r="E43" s="542"/>
    </row>
    <row r="44" spans="2:5" ht="15.75">
      <c r="B44" s="554"/>
      <c r="C44" s="783" t="s">
        <v>766</v>
      </c>
      <c r="D44" s="783"/>
      <c r="E44" s="783"/>
    </row>
    <row r="45" spans="2:8" ht="15.75">
      <c r="B45" s="784" t="s">
        <v>767</v>
      </c>
      <c r="C45" s="784"/>
      <c r="D45" s="784"/>
      <c r="E45" s="784"/>
      <c r="F45" s="784"/>
      <c r="G45" s="784"/>
      <c r="H45" s="784"/>
    </row>
    <row r="46" spans="2:5" ht="15.75">
      <c r="B46" s="542"/>
      <c r="C46" s="542"/>
      <c r="D46" s="553"/>
      <c r="E46" s="542"/>
    </row>
  </sheetData>
  <sheetProtection/>
  <mergeCells count="22">
    <mergeCell ref="F21:H21"/>
    <mergeCell ref="C23:E23"/>
    <mergeCell ref="B38:E38"/>
    <mergeCell ref="B40:H40"/>
    <mergeCell ref="C28:E28"/>
    <mergeCell ref="B2:H2"/>
    <mergeCell ref="B3:H3"/>
    <mergeCell ref="B12:H12"/>
    <mergeCell ref="B13:H13"/>
    <mergeCell ref="B18:E19"/>
    <mergeCell ref="B21:B22"/>
    <mergeCell ref="C21:E22"/>
    <mergeCell ref="C24:E24"/>
    <mergeCell ref="C25:E25"/>
    <mergeCell ref="C26:E26"/>
    <mergeCell ref="C27:E27"/>
    <mergeCell ref="C44:E44"/>
    <mergeCell ref="B45:H45"/>
    <mergeCell ref="C29:E29"/>
    <mergeCell ref="C30:E30"/>
    <mergeCell ref="C31:E31"/>
    <mergeCell ref="C32:E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2"/>
  <headerFooter>
    <oddHeader>&amp;RAnexo à Circular
Série A
N.º &amp;U1396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zoomScale="85" zoomScaleNormal="85" workbookViewId="0" topLeftCell="A1">
      <selection activeCell="A3" sqref="A3"/>
    </sheetView>
  </sheetViews>
  <sheetFormatPr defaultColWidth="9.140625" defaultRowHeight="15"/>
  <cols>
    <col min="1" max="1" width="8.8515625" style="557" customWidth="1"/>
    <col min="2" max="2" width="24.28125" style="557" customWidth="1"/>
    <col min="3" max="3" width="15.28125" style="430" customWidth="1"/>
    <col min="4" max="4" width="16.57421875" style="430" customWidth="1"/>
    <col min="5" max="5" width="14.7109375" style="559" customWidth="1"/>
    <col min="6" max="6" width="17.8515625" style="559" customWidth="1"/>
    <col min="7" max="7" width="17.00390625" style="430" customWidth="1"/>
    <col min="8" max="8" width="16.140625" style="430" customWidth="1"/>
    <col min="9" max="9" width="17.7109375" style="430" customWidth="1"/>
    <col min="10" max="10" width="3.140625" style="430" customWidth="1"/>
    <col min="11" max="11" width="41.7109375" style="430" customWidth="1"/>
    <col min="12" max="12" width="45.00390625" style="430" customWidth="1"/>
    <col min="13" max="15" width="24.8515625" style="430" customWidth="1"/>
    <col min="16" max="16" width="12.421875" style="430" customWidth="1"/>
    <col min="17" max="16384" width="9.140625" style="430" customWidth="1"/>
  </cols>
  <sheetData>
    <row r="1" spans="2:9" ht="15.75">
      <c r="B1" s="749" t="s">
        <v>799</v>
      </c>
      <c r="C1" s="749"/>
      <c r="D1" s="749"/>
      <c r="E1" s="749"/>
      <c r="F1" s="749"/>
      <c r="G1" s="749"/>
      <c r="H1" s="749"/>
      <c r="I1" s="749"/>
    </row>
    <row r="2" spans="2:9" ht="15.75">
      <c r="B2" s="599"/>
      <c r="C2" s="599"/>
      <c r="D2" s="599"/>
      <c r="E2" s="599"/>
      <c r="F2" s="599"/>
      <c r="G2" s="599"/>
      <c r="H2" s="599"/>
      <c r="I2" s="599"/>
    </row>
    <row r="3" spans="2:9" ht="15.75">
      <c r="B3" s="805" t="s">
        <v>815</v>
      </c>
      <c r="C3" s="805"/>
      <c r="D3" s="805"/>
      <c r="E3" s="805"/>
      <c r="F3" s="805"/>
      <c r="G3" s="805"/>
      <c r="H3" s="805"/>
      <c r="I3" s="805"/>
    </row>
    <row r="4" ht="15.75"/>
    <row r="5" spans="2:3" ht="18.75" customHeight="1">
      <c r="B5" s="558" t="s">
        <v>781</v>
      </c>
      <c r="C5" s="558"/>
    </row>
    <row r="6" spans="2:3" ht="15.75">
      <c r="B6" s="558" t="s">
        <v>782</v>
      </c>
      <c r="C6" s="558"/>
    </row>
    <row r="7" spans="2:3" ht="17.25" customHeight="1">
      <c r="B7" s="558" t="s">
        <v>783</v>
      </c>
      <c r="C7" s="558"/>
    </row>
    <row r="9" spans="1:9" ht="17.25" customHeight="1">
      <c r="A9" s="560" t="s">
        <v>784</v>
      </c>
      <c r="B9" s="561" t="s">
        <v>823</v>
      </c>
      <c r="C9" s="562"/>
      <c r="D9" s="563"/>
      <c r="E9" s="563"/>
      <c r="F9" s="563"/>
      <c r="G9" s="563"/>
      <c r="H9" s="563"/>
      <c r="I9" s="564"/>
    </row>
    <row r="10" spans="2:9" ht="45" customHeight="1">
      <c r="B10" s="806"/>
      <c r="C10" s="807"/>
      <c r="D10" s="807"/>
      <c r="E10" s="807"/>
      <c r="F10" s="807"/>
      <c r="G10" s="807"/>
      <c r="H10" s="807"/>
      <c r="I10" s="808"/>
    </row>
    <row r="11" spans="2:9" ht="7.5" customHeight="1">
      <c r="B11" s="565"/>
      <c r="C11" s="566"/>
      <c r="D11" s="567"/>
      <c r="E11" s="567"/>
      <c r="F11" s="567"/>
      <c r="G11" s="567"/>
      <c r="H11" s="567"/>
      <c r="I11" s="567"/>
    </row>
    <row r="12" spans="1:11" ht="19.5" customHeight="1">
      <c r="A12" s="560" t="s">
        <v>784</v>
      </c>
      <c r="B12" s="561" t="s">
        <v>785</v>
      </c>
      <c r="C12" s="568"/>
      <c r="D12" s="568"/>
      <c r="E12" s="568"/>
      <c r="F12" s="568"/>
      <c r="G12" s="563"/>
      <c r="H12" s="563"/>
      <c r="I12" s="564"/>
      <c r="K12" s="430" t="s">
        <v>786</v>
      </c>
    </row>
    <row r="13" spans="9:12" ht="15.75">
      <c r="I13" s="569" t="s">
        <v>787</v>
      </c>
      <c r="K13" s="549" t="s">
        <v>877</v>
      </c>
      <c r="L13" s="549" t="s">
        <v>878</v>
      </c>
    </row>
    <row r="14" spans="2:16" s="570" customFormat="1" ht="97.5" customHeight="1">
      <c r="B14" s="571" t="s">
        <v>788</v>
      </c>
      <c r="C14" s="572" t="s">
        <v>879</v>
      </c>
      <c r="D14" s="573" t="s">
        <v>789</v>
      </c>
      <c r="E14" s="573" t="s">
        <v>790</v>
      </c>
      <c r="F14" s="574" t="s">
        <v>791</v>
      </c>
      <c r="G14" s="573" t="s">
        <v>792</v>
      </c>
      <c r="H14" s="575" t="s">
        <v>793</v>
      </c>
      <c r="I14" s="574" t="s">
        <v>794</v>
      </c>
      <c r="J14" s="430"/>
      <c r="K14" s="809" t="s">
        <v>916</v>
      </c>
      <c r="L14" s="809" t="s">
        <v>898</v>
      </c>
      <c r="M14" s="430"/>
      <c r="N14" s="430"/>
      <c r="O14" s="430"/>
      <c r="P14" s="430"/>
    </row>
    <row r="15" spans="2:13" s="570" customFormat="1" ht="21.75" customHeight="1" thickBot="1">
      <c r="B15" s="576"/>
      <c r="C15" s="576"/>
      <c r="D15" s="576" t="s">
        <v>330</v>
      </c>
      <c r="E15" s="576" t="s">
        <v>331</v>
      </c>
      <c r="F15" s="577" t="s">
        <v>501</v>
      </c>
      <c r="G15" s="576" t="s">
        <v>502</v>
      </c>
      <c r="H15" s="578" t="s">
        <v>816</v>
      </c>
      <c r="I15" s="579" t="s">
        <v>335</v>
      </c>
      <c r="J15" s="430"/>
      <c r="K15" s="810"/>
      <c r="L15" s="810"/>
      <c r="M15" s="430"/>
    </row>
    <row r="16" spans="2:9" ht="17.25" customHeight="1">
      <c r="B16" s="571">
        <v>2018</v>
      </c>
      <c r="C16" s="580"/>
      <c r="D16" s="581"/>
      <c r="E16" s="581"/>
      <c r="F16" s="582">
        <f>+D16-E16</f>
        <v>0</v>
      </c>
      <c r="G16" s="583"/>
      <c r="H16" s="584">
        <f>+F16-G16</f>
        <v>0</v>
      </c>
      <c r="I16" s="585"/>
    </row>
    <row r="17" spans="2:9" ht="16.5" customHeight="1">
      <c r="B17" s="571">
        <v>2019</v>
      </c>
      <c r="C17" s="581" t="s">
        <v>880</v>
      </c>
      <c r="D17" s="581"/>
      <c r="E17" s="581"/>
      <c r="F17" s="582">
        <f>+D17-E17</f>
        <v>0</v>
      </c>
      <c r="G17" s="583"/>
      <c r="H17" s="584">
        <f>+F17-G17</f>
        <v>0</v>
      </c>
      <c r="I17" s="585"/>
    </row>
    <row r="18" spans="2:9" ht="16.5" customHeight="1">
      <c r="B18" s="571"/>
      <c r="C18" s="581" t="s">
        <v>881</v>
      </c>
      <c r="D18" s="581"/>
      <c r="E18" s="581"/>
      <c r="F18" s="582">
        <f>+D18-E18</f>
        <v>0</v>
      </c>
      <c r="G18" s="583"/>
      <c r="H18" s="584">
        <f>+F18-G18</f>
        <v>0</v>
      </c>
      <c r="I18" s="585"/>
    </row>
    <row r="19" spans="5:6" ht="17.25" customHeight="1">
      <c r="E19" s="430"/>
      <c r="F19" s="430"/>
    </row>
    <row r="20" spans="1:9" ht="17.25" customHeight="1">
      <c r="A20" s="560" t="s">
        <v>784</v>
      </c>
      <c r="B20" s="561" t="s">
        <v>817</v>
      </c>
      <c r="C20" s="568"/>
      <c r="D20" s="568"/>
      <c r="E20" s="568"/>
      <c r="F20" s="568"/>
      <c r="G20" s="563"/>
      <c r="H20" s="563"/>
      <c r="I20" s="564"/>
    </row>
    <row r="21" spans="5:7" ht="17.25" customHeight="1">
      <c r="E21" s="430"/>
      <c r="F21" s="430"/>
      <c r="G21" s="569"/>
    </row>
    <row r="22" spans="2:7" ht="36" customHeight="1" thickBot="1">
      <c r="B22" s="811" t="s">
        <v>795</v>
      </c>
      <c r="C22" s="812"/>
      <c r="D22" s="586"/>
      <c r="E22" s="586"/>
      <c r="F22" s="587"/>
      <c r="G22" s="576" t="s">
        <v>796</v>
      </c>
    </row>
    <row r="23" spans="2:7" ht="15.75">
      <c r="B23" s="813"/>
      <c r="C23" s="813"/>
      <c r="D23" s="813"/>
      <c r="E23" s="813"/>
      <c r="F23" s="813"/>
      <c r="G23" s="588"/>
    </row>
    <row r="24" spans="2:7" ht="15.75">
      <c r="B24" s="804"/>
      <c r="C24" s="804"/>
      <c r="D24" s="804"/>
      <c r="E24" s="804"/>
      <c r="F24" s="804"/>
      <c r="G24" s="589"/>
    </row>
    <row r="25" spans="2:7" ht="15.75">
      <c r="B25" s="804"/>
      <c r="C25" s="804"/>
      <c r="D25" s="804"/>
      <c r="E25" s="804"/>
      <c r="F25" s="804"/>
      <c r="G25" s="589"/>
    </row>
    <row r="26" spans="2:7" ht="15.75">
      <c r="B26" s="804"/>
      <c r="C26" s="804"/>
      <c r="D26" s="804"/>
      <c r="E26" s="804"/>
      <c r="F26" s="804"/>
      <c r="G26" s="589"/>
    </row>
    <row r="27" spans="2:7" ht="15.75">
      <c r="B27" s="556"/>
      <c r="C27" s="590"/>
      <c r="D27" s="590"/>
      <c r="E27" s="590"/>
      <c r="F27" s="590"/>
      <c r="G27" s="555"/>
    </row>
    <row r="29" spans="2:10" ht="15.75">
      <c r="B29" s="591" t="s">
        <v>818</v>
      </c>
      <c r="C29" s="592"/>
      <c r="D29" s="592"/>
      <c r="E29" s="593"/>
      <c r="F29" s="593"/>
      <c r="G29" s="592"/>
      <c r="H29" s="592"/>
      <c r="I29" s="592"/>
      <c r="J29" s="592"/>
    </row>
  </sheetData>
  <sheetProtection/>
  <mergeCells count="10">
    <mergeCell ref="B26:F26"/>
    <mergeCell ref="B1:I1"/>
    <mergeCell ref="B3:I3"/>
    <mergeCell ref="B10:I10"/>
    <mergeCell ref="K14:K15"/>
    <mergeCell ref="L14:L15"/>
    <mergeCell ref="B22:C22"/>
    <mergeCell ref="B23:F23"/>
    <mergeCell ref="B24:F24"/>
    <mergeCell ref="B25:F25"/>
  </mergeCells>
  <printOptions/>
  <pageMargins left="0.11811023622047245" right="0.11811023622047245" top="0.1968503937007874" bottom="0.15748031496062992" header="0.31496062992125984" footer="0.31496062992125984"/>
  <pageSetup fitToHeight="1" fitToWidth="1" horizontalDpi="600" verticalDpi="600" orientation="landscape" paperSize="9" scale="63" r:id="rId2"/>
  <headerFooter>
    <oddHeader>&amp;RAnexo à Circular
Série A
N.º 1396</oddHeader>
  </headerFooter>
  <ignoredErrors>
    <ignoredError sqref="D15:I15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zoomScale="89" zoomScaleNormal="89" zoomScaleSheetLayoutView="30" zoomScalePageLayoutView="80" workbookViewId="0" topLeftCell="A1">
      <selection activeCell="A1" sqref="A1"/>
    </sheetView>
  </sheetViews>
  <sheetFormatPr defaultColWidth="9.140625" defaultRowHeight="15"/>
  <cols>
    <col min="1" max="1" width="3.8515625" style="330" customWidth="1"/>
    <col min="2" max="2" width="16.8515625" style="173" customWidth="1"/>
    <col min="3" max="3" width="54.57421875" style="253" customWidth="1"/>
    <col min="4" max="4" width="21.8515625" style="173" customWidth="1"/>
    <col min="5" max="5" width="17.00390625" style="173" customWidth="1"/>
    <col min="6" max="6" width="55.28125" style="173" customWidth="1"/>
    <col min="7" max="7" width="36.421875" style="174" customWidth="1"/>
    <col min="8" max="8" width="21.140625" style="249" customWidth="1"/>
    <col min="9" max="234" width="9.140625" style="249" customWidth="1"/>
    <col min="235" max="235" width="2.140625" style="249" customWidth="1"/>
    <col min="236" max="236" width="16.421875" style="249" customWidth="1"/>
    <col min="237" max="237" width="39.140625" style="249" customWidth="1"/>
    <col min="238" max="238" width="16.00390625" style="249" customWidth="1"/>
    <col min="239" max="239" width="30.57421875" style="249" customWidth="1"/>
    <col min="240" max="240" width="18.421875" style="249" customWidth="1"/>
    <col min="241" max="241" width="11.7109375" style="249" customWidth="1"/>
    <col min="242" max="242" width="2.140625" style="249" customWidth="1"/>
    <col min="243" max="243" width="16.8515625" style="249" customWidth="1"/>
    <col min="244" max="244" width="48.140625" style="249" customWidth="1"/>
    <col min="245" max="245" width="20.00390625" style="249" customWidth="1"/>
    <col min="246" max="246" width="55.28125" style="249" customWidth="1"/>
    <col min="247" max="247" width="26.421875" style="249" customWidth="1"/>
    <col min="248" max="16384" width="9.140625" style="249" customWidth="1"/>
  </cols>
  <sheetData>
    <row r="1" spans="1:7" s="87" customFormat="1" ht="15" customHeight="1">
      <c r="A1" s="310"/>
      <c r="B1" s="245"/>
      <c r="C1" s="245"/>
      <c r="D1" s="245"/>
      <c r="E1" s="245"/>
      <c r="F1" s="246"/>
      <c r="G1" s="247"/>
    </row>
    <row r="2" spans="1:7" s="87" customFormat="1" ht="12.75">
      <c r="A2" s="310"/>
      <c r="B2" s="245"/>
      <c r="C2" s="245"/>
      <c r="D2" s="245"/>
      <c r="E2" s="245"/>
      <c r="F2" s="246"/>
      <c r="G2" s="245"/>
    </row>
    <row r="3" spans="1:7" s="87" customFormat="1" ht="12.75">
      <c r="A3" s="310"/>
      <c r="B3" s="648" t="s">
        <v>0</v>
      </c>
      <c r="C3" s="648"/>
      <c r="D3" s="648"/>
      <c r="E3" s="648"/>
      <c r="F3" s="648"/>
      <c r="G3" s="648"/>
    </row>
    <row r="4" spans="1:7" s="87" customFormat="1" ht="12.75" customHeight="1">
      <c r="A4" s="310"/>
      <c r="B4" s="648" t="s">
        <v>109</v>
      </c>
      <c r="C4" s="648"/>
      <c r="D4" s="648"/>
      <c r="E4" s="648"/>
      <c r="F4" s="648"/>
      <c r="G4" s="648"/>
    </row>
    <row r="5" spans="1:7" s="87" customFormat="1" ht="13.5" thickBot="1">
      <c r="A5" s="310"/>
      <c r="B5" s="248"/>
      <c r="C5" s="248"/>
      <c r="D5" s="248"/>
      <c r="E5" s="248"/>
      <c r="F5" s="248"/>
      <c r="G5" s="245"/>
    </row>
    <row r="6" spans="2:7" ht="63.75" thickBot="1">
      <c r="B6" s="393" t="s">
        <v>2</v>
      </c>
      <c r="C6" s="394" t="s">
        <v>3</v>
      </c>
      <c r="D6" s="394" t="s">
        <v>4</v>
      </c>
      <c r="E6" s="394" t="s">
        <v>310</v>
      </c>
      <c r="F6" s="395" t="s">
        <v>5</v>
      </c>
      <c r="G6" s="636" t="s">
        <v>965</v>
      </c>
    </row>
    <row r="7" spans="2:7" ht="16.5" thickBot="1">
      <c r="B7" s="396"/>
      <c r="C7" s="396"/>
      <c r="D7" s="396"/>
      <c r="E7" s="396"/>
      <c r="F7" s="396"/>
      <c r="G7" s="396"/>
    </row>
    <row r="8" spans="2:7" ht="43.5" customHeight="1">
      <c r="B8" s="649" t="s">
        <v>564</v>
      </c>
      <c r="C8" s="397" t="s">
        <v>565</v>
      </c>
      <c r="D8" s="398" t="s">
        <v>6</v>
      </c>
      <c r="E8" s="398" t="s">
        <v>103</v>
      </c>
      <c r="F8" s="398" t="s">
        <v>749</v>
      </c>
      <c r="G8" s="441" t="s">
        <v>777</v>
      </c>
    </row>
    <row r="9" spans="2:7" ht="33" customHeight="1">
      <c r="B9" s="650"/>
      <c r="C9" s="606" t="s">
        <v>580</v>
      </c>
      <c r="D9" s="610" t="s">
        <v>10</v>
      </c>
      <c r="E9" s="610" t="s">
        <v>121</v>
      </c>
      <c r="F9" s="610" t="s">
        <v>917</v>
      </c>
      <c r="G9" s="444" t="s">
        <v>929</v>
      </c>
    </row>
    <row r="10" spans="2:7" ht="42.75" customHeight="1">
      <c r="B10" s="650"/>
      <c r="C10" s="606" t="s">
        <v>563</v>
      </c>
      <c r="D10" s="402" t="s">
        <v>6</v>
      </c>
      <c r="E10" s="402" t="s">
        <v>104</v>
      </c>
      <c r="F10" s="610" t="s">
        <v>745</v>
      </c>
      <c r="G10" s="444" t="s">
        <v>929</v>
      </c>
    </row>
    <row r="11" spans="2:7" s="330" customFormat="1" ht="42.75" customHeight="1">
      <c r="B11" s="650"/>
      <c r="C11" s="645" t="s">
        <v>115</v>
      </c>
      <c r="D11" s="610" t="s">
        <v>8</v>
      </c>
      <c r="E11" s="640" t="s">
        <v>810</v>
      </c>
      <c r="F11" s="610" t="s">
        <v>98</v>
      </c>
      <c r="G11" s="652" t="s">
        <v>777</v>
      </c>
    </row>
    <row r="12" spans="2:8" ht="39.75" customHeight="1">
      <c r="B12" s="650"/>
      <c r="C12" s="647"/>
      <c r="D12" s="610" t="s">
        <v>770</v>
      </c>
      <c r="E12" s="642"/>
      <c r="F12" s="610" t="s">
        <v>906</v>
      </c>
      <c r="G12" s="653"/>
      <c r="H12" s="392"/>
    </row>
    <row r="13" spans="2:8" s="330" customFormat="1" ht="66.75" customHeight="1">
      <c r="B13" s="650"/>
      <c r="C13" s="605" t="s">
        <v>9</v>
      </c>
      <c r="D13" s="613" t="s">
        <v>6</v>
      </c>
      <c r="E13" s="609" t="s">
        <v>811</v>
      </c>
      <c r="F13" s="609" t="s">
        <v>657</v>
      </c>
      <c r="G13" s="611" t="s">
        <v>771</v>
      </c>
      <c r="H13" s="391"/>
    </row>
    <row r="14" spans="2:7" ht="30.75" customHeight="1">
      <c r="B14" s="650"/>
      <c r="C14" s="645" t="s">
        <v>16</v>
      </c>
      <c r="D14" s="402" t="s">
        <v>8</v>
      </c>
      <c r="E14" s="640" t="s">
        <v>104</v>
      </c>
      <c r="F14" s="402" t="s">
        <v>101</v>
      </c>
      <c r="G14" s="652" t="s">
        <v>797</v>
      </c>
    </row>
    <row r="15" spans="2:8" s="330" customFormat="1" ht="30.75" customHeight="1">
      <c r="B15" s="650"/>
      <c r="C15" s="647"/>
      <c r="D15" s="610" t="s">
        <v>770</v>
      </c>
      <c r="E15" s="642"/>
      <c r="F15" s="610" t="s">
        <v>825</v>
      </c>
      <c r="G15" s="653"/>
      <c r="H15" s="391"/>
    </row>
    <row r="16" spans="2:7" ht="26.25" customHeight="1">
      <c r="B16" s="650"/>
      <c r="C16" s="645" t="s">
        <v>11</v>
      </c>
      <c r="D16" s="402" t="s">
        <v>12</v>
      </c>
      <c r="E16" s="640" t="s">
        <v>103</v>
      </c>
      <c r="F16" s="402" t="s">
        <v>99</v>
      </c>
      <c r="G16" s="637" t="s">
        <v>907</v>
      </c>
    </row>
    <row r="17" spans="2:7" s="330" customFormat="1" ht="43.5" customHeight="1" thickBot="1">
      <c r="B17" s="651"/>
      <c r="C17" s="660"/>
      <c r="D17" s="467" t="s">
        <v>8</v>
      </c>
      <c r="E17" s="661"/>
      <c r="F17" s="467" t="s">
        <v>566</v>
      </c>
      <c r="G17" s="659"/>
    </row>
    <row r="18" spans="2:7" ht="36" customHeight="1" thickBot="1">
      <c r="B18" s="403"/>
      <c r="C18" s="404"/>
      <c r="D18" s="405"/>
      <c r="E18" s="405"/>
      <c r="F18" s="405"/>
      <c r="G18" s="406"/>
    </row>
    <row r="19" spans="2:7" ht="30.75" customHeight="1">
      <c r="B19" s="654" t="s">
        <v>14</v>
      </c>
      <c r="C19" s="407" t="s">
        <v>15</v>
      </c>
      <c r="D19" s="408" t="s">
        <v>6</v>
      </c>
      <c r="E19" s="408" t="s">
        <v>103</v>
      </c>
      <c r="F19" s="398" t="s">
        <v>100</v>
      </c>
      <c r="G19" s="399" t="s">
        <v>801</v>
      </c>
    </row>
    <row r="20" spans="2:7" ht="35.25" customHeight="1">
      <c r="B20" s="655"/>
      <c r="C20" s="409" t="s">
        <v>111</v>
      </c>
      <c r="D20" s="402" t="s">
        <v>6</v>
      </c>
      <c r="E20" s="402" t="s">
        <v>103</v>
      </c>
      <c r="F20" s="400" t="s">
        <v>412</v>
      </c>
      <c r="G20" s="401" t="s">
        <v>801</v>
      </c>
    </row>
    <row r="21" spans="2:7" ht="45.75" customHeight="1">
      <c r="B21" s="655"/>
      <c r="C21" s="409" t="s">
        <v>113</v>
      </c>
      <c r="D21" s="402" t="s">
        <v>6</v>
      </c>
      <c r="E21" s="402" t="s">
        <v>104</v>
      </c>
      <c r="F21" s="402" t="s">
        <v>13</v>
      </c>
      <c r="G21" s="401" t="s">
        <v>802</v>
      </c>
    </row>
    <row r="22" spans="2:7" s="250" customFormat="1" ht="31.5" customHeight="1">
      <c r="B22" s="655"/>
      <c r="C22" s="409" t="s">
        <v>17</v>
      </c>
      <c r="D22" s="402" t="s">
        <v>8</v>
      </c>
      <c r="E22" s="402" t="s">
        <v>369</v>
      </c>
      <c r="F22" s="402" t="s">
        <v>18</v>
      </c>
      <c r="G22" s="401" t="s">
        <v>803</v>
      </c>
    </row>
    <row r="23" spans="2:7" s="250" customFormat="1" ht="41.25" customHeight="1" thickBot="1">
      <c r="B23" s="656"/>
      <c r="C23" s="410" t="s">
        <v>662</v>
      </c>
      <c r="D23" s="411" t="s">
        <v>8</v>
      </c>
      <c r="E23" s="411" t="s">
        <v>369</v>
      </c>
      <c r="F23" s="411" t="s">
        <v>27</v>
      </c>
      <c r="G23" s="412" t="s">
        <v>779</v>
      </c>
    </row>
    <row r="24" spans="2:7" s="250" customFormat="1" ht="24" customHeight="1">
      <c r="B24" s="413"/>
      <c r="C24" s="414"/>
      <c r="D24" s="415"/>
      <c r="E24" s="415"/>
      <c r="F24" s="415"/>
      <c r="G24" s="415"/>
    </row>
    <row r="25" spans="2:7" ht="8.25" customHeight="1" thickBot="1">
      <c r="B25" s="416"/>
      <c r="C25" s="417"/>
      <c r="D25" s="415"/>
      <c r="E25" s="415"/>
      <c r="F25" s="415"/>
      <c r="G25" s="415"/>
    </row>
    <row r="26" spans="1:7" s="44" customFormat="1" ht="39.75" customHeight="1">
      <c r="A26" s="309"/>
      <c r="B26" s="649" t="s">
        <v>114</v>
      </c>
      <c r="C26" s="418" t="s">
        <v>15</v>
      </c>
      <c r="D26" s="398" t="s">
        <v>6</v>
      </c>
      <c r="E26" s="398" t="s">
        <v>103</v>
      </c>
      <c r="F26" s="398" t="s">
        <v>100</v>
      </c>
      <c r="G26" s="399" t="s">
        <v>801</v>
      </c>
    </row>
    <row r="27" spans="1:7" s="44" customFormat="1" ht="48" customHeight="1">
      <c r="A27" s="309"/>
      <c r="B27" s="650"/>
      <c r="C27" s="419" t="s">
        <v>112</v>
      </c>
      <c r="D27" s="402" t="s">
        <v>6</v>
      </c>
      <c r="E27" s="402" t="s">
        <v>103</v>
      </c>
      <c r="F27" s="402" t="s">
        <v>412</v>
      </c>
      <c r="G27" s="401" t="s">
        <v>804</v>
      </c>
    </row>
    <row r="28" spans="2:7" ht="50.25" customHeight="1">
      <c r="B28" s="650"/>
      <c r="C28" s="606" t="s">
        <v>909</v>
      </c>
      <c r="D28" s="610" t="s">
        <v>6</v>
      </c>
      <c r="E28" s="610" t="s">
        <v>103</v>
      </c>
      <c r="F28" s="610" t="s">
        <v>749</v>
      </c>
      <c r="G28" s="608" t="s">
        <v>777</v>
      </c>
    </row>
    <row r="29" spans="2:7" s="251" customFormat="1" ht="47.25" customHeight="1">
      <c r="B29" s="650"/>
      <c r="C29" s="606" t="s">
        <v>580</v>
      </c>
      <c r="D29" s="610" t="s">
        <v>10</v>
      </c>
      <c r="E29" s="610" t="s">
        <v>121</v>
      </c>
      <c r="F29" s="610" t="s">
        <v>917</v>
      </c>
      <c r="G29" s="401" t="s">
        <v>920</v>
      </c>
    </row>
    <row r="30" spans="2:7" s="251" customFormat="1" ht="54.75" customHeight="1">
      <c r="B30" s="650"/>
      <c r="C30" s="606" t="s">
        <v>747</v>
      </c>
      <c r="D30" s="402" t="s">
        <v>6</v>
      </c>
      <c r="E30" s="402" t="s">
        <v>104</v>
      </c>
      <c r="F30" s="610" t="s">
        <v>745</v>
      </c>
      <c r="G30" s="607" t="s">
        <v>920</v>
      </c>
    </row>
    <row r="31" spans="2:7" ht="37.5" customHeight="1">
      <c r="B31" s="650"/>
      <c r="C31" s="657" t="s">
        <v>115</v>
      </c>
      <c r="D31" s="402" t="s">
        <v>8</v>
      </c>
      <c r="E31" s="640" t="s">
        <v>810</v>
      </c>
      <c r="F31" s="402" t="s">
        <v>98</v>
      </c>
      <c r="G31" s="401" t="s">
        <v>777</v>
      </c>
    </row>
    <row r="32" spans="2:7" s="330" customFormat="1" ht="37.5" customHeight="1">
      <c r="B32" s="650"/>
      <c r="C32" s="658"/>
      <c r="D32" s="402" t="s">
        <v>770</v>
      </c>
      <c r="E32" s="642"/>
      <c r="F32" s="402" t="s">
        <v>850</v>
      </c>
      <c r="G32" s="608" t="s">
        <v>777</v>
      </c>
    </row>
    <row r="33" spans="2:8" ht="60.75" customHeight="1">
      <c r="B33" s="650"/>
      <c r="C33" s="419" t="s">
        <v>9</v>
      </c>
      <c r="D33" s="402" t="s">
        <v>6</v>
      </c>
      <c r="E33" s="402" t="s">
        <v>308</v>
      </c>
      <c r="F33" s="402" t="s">
        <v>552</v>
      </c>
      <c r="G33" s="608" t="s">
        <v>771</v>
      </c>
      <c r="H33" s="391"/>
    </row>
    <row r="34" spans="2:7" ht="44.25" customHeight="1">
      <c r="B34" s="650"/>
      <c r="C34" s="645" t="s">
        <v>16</v>
      </c>
      <c r="D34" s="402" t="s">
        <v>8</v>
      </c>
      <c r="E34" s="640" t="s">
        <v>104</v>
      </c>
      <c r="F34" s="402" t="s">
        <v>101</v>
      </c>
      <c r="G34" s="643" t="s">
        <v>800</v>
      </c>
    </row>
    <row r="35" spans="2:7" s="330" customFormat="1" ht="44.25" customHeight="1">
      <c r="B35" s="650"/>
      <c r="C35" s="647"/>
      <c r="D35" s="402" t="s">
        <v>770</v>
      </c>
      <c r="E35" s="642"/>
      <c r="F35" s="610" t="s">
        <v>825</v>
      </c>
      <c r="G35" s="644"/>
    </row>
    <row r="36" spans="2:7" ht="33" customHeight="1">
      <c r="B36" s="650"/>
      <c r="C36" s="645" t="s">
        <v>11</v>
      </c>
      <c r="D36" s="610" t="s">
        <v>12</v>
      </c>
      <c r="E36" s="640" t="s">
        <v>103</v>
      </c>
      <c r="F36" s="610" t="s">
        <v>116</v>
      </c>
      <c r="G36" s="637" t="s">
        <v>908</v>
      </c>
    </row>
    <row r="37" spans="2:7" ht="33" customHeight="1">
      <c r="B37" s="650"/>
      <c r="C37" s="646"/>
      <c r="D37" s="610" t="s">
        <v>8</v>
      </c>
      <c r="E37" s="641"/>
      <c r="F37" s="610" t="s">
        <v>566</v>
      </c>
      <c r="G37" s="638"/>
    </row>
    <row r="38" spans="2:7" s="330" customFormat="1" ht="33" customHeight="1">
      <c r="B38" s="650"/>
      <c r="C38" s="647"/>
      <c r="D38" s="402" t="s">
        <v>770</v>
      </c>
      <c r="E38" s="642"/>
      <c r="F38" s="610" t="s">
        <v>825</v>
      </c>
      <c r="G38" s="639"/>
    </row>
    <row r="39" spans="2:7" ht="51" customHeight="1">
      <c r="B39" s="650"/>
      <c r="C39" s="419" t="s">
        <v>113</v>
      </c>
      <c r="D39" s="402" t="s">
        <v>6</v>
      </c>
      <c r="E39" s="402" t="s">
        <v>104</v>
      </c>
      <c r="F39" s="402" t="s">
        <v>13</v>
      </c>
      <c r="G39" s="401" t="s">
        <v>802</v>
      </c>
    </row>
    <row r="40" spans="2:7" ht="45" customHeight="1">
      <c r="B40" s="650"/>
      <c r="C40" s="419" t="s">
        <v>17</v>
      </c>
      <c r="D40" s="402" t="s">
        <v>8</v>
      </c>
      <c r="E40" s="402" t="s">
        <v>369</v>
      </c>
      <c r="F40" s="402" t="s">
        <v>18</v>
      </c>
      <c r="G40" s="401" t="s">
        <v>803</v>
      </c>
    </row>
    <row r="41" spans="2:7" ht="33" customHeight="1">
      <c r="B41" s="650"/>
      <c r="C41" s="419" t="s">
        <v>662</v>
      </c>
      <c r="D41" s="402" t="s">
        <v>8</v>
      </c>
      <c r="E41" s="402" t="s">
        <v>104</v>
      </c>
      <c r="F41" s="402" t="s">
        <v>25</v>
      </c>
      <c r="G41" s="401" t="s">
        <v>779</v>
      </c>
    </row>
    <row r="42" spans="2:7" s="330" customFormat="1" ht="33" customHeight="1" thickBot="1">
      <c r="B42" s="651"/>
      <c r="C42" s="628" t="s">
        <v>408</v>
      </c>
      <c r="D42" s="411" t="s">
        <v>10</v>
      </c>
      <c r="E42" s="411" t="s">
        <v>104</v>
      </c>
      <c r="F42" s="411" t="s">
        <v>19</v>
      </c>
      <c r="G42" s="412" t="s">
        <v>778</v>
      </c>
    </row>
    <row r="43" spans="2:7" s="252" customFormat="1" ht="26.25" customHeight="1" thickBot="1">
      <c r="B43" s="420"/>
      <c r="C43" s="414"/>
      <c r="D43" s="415"/>
      <c r="E43" s="415"/>
      <c r="F43" s="421"/>
      <c r="G43" s="422"/>
    </row>
    <row r="44" spans="2:7" s="250" customFormat="1" ht="60.75" customHeight="1" thickBot="1">
      <c r="B44" s="423" t="s">
        <v>504</v>
      </c>
      <c r="C44" s="424" t="s">
        <v>505</v>
      </c>
      <c r="D44" s="425" t="s">
        <v>6</v>
      </c>
      <c r="E44" s="425" t="s">
        <v>506</v>
      </c>
      <c r="F44" s="426" t="s">
        <v>6</v>
      </c>
      <c r="G44" s="427" t="s">
        <v>918</v>
      </c>
    </row>
    <row r="45" spans="1:7" ht="27" customHeight="1" thickBot="1">
      <c r="A45" s="249"/>
      <c r="B45" s="428"/>
      <c r="C45" s="429"/>
      <c r="D45" s="428"/>
      <c r="E45" s="428"/>
      <c r="F45" s="428"/>
      <c r="G45" s="430"/>
    </row>
    <row r="46" spans="2:7" s="250" customFormat="1" ht="68.25" customHeight="1" thickBot="1">
      <c r="B46" s="431" t="s">
        <v>586</v>
      </c>
      <c r="C46" s="424" t="s">
        <v>592</v>
      </c>
      <c r="D46" s="425" t="s">
        <v>8</v>
      </c>
      <c r="E46" s="425" t="s">
        <v>812</v>
      </c>
      <c r="F46" s="425" t="s">
        <v>25</v>
      </c>
      <c r="G46" s="432" t="s">
        <v>962</v>
      </c>
    </row>
    <row r="49" spans="1:7" ht="12.75">
      <c r="A49" s="249"/>
      <c r="C49" s="308"/>
      <c r="D49" s="307"/>
      <c r="E49" s="307"/>
      <c r="F49" s="307"/>
      <c r="G49" s="306"/>
    </row>
    <row r="50" spans="1:7" ht="12.75">
      <c r="A50" s="249"/>
      <c r="C50" s="308"/>
      <c r="D50" s="307"/>
      <c r="E50" s="307"/>
      <c r="F50" s="307"/>
      <c r="G50" s="306"/>
    </row>
  </sheetData>
  <sheetProtection/>
  <mergeCells count="22">
    <mergeCell ref="B19:B23"/>
    <mergeCell ref="B26:B42"/>
    <mergeCell ref="C31:C32"/>
    <mergeCell ref="E11:E12"/>
    <mergeCell ref="G14:G15"/>
    <mergeCell ref="G16:G17"/>
    <mergeCell ref="C11:C12"/>
    <mergeCell ref="C16:C17"/>
    <mergeCell ref="E16:E17"/>
    <mergeCell ref="C34:C35"/>
    <mergeCell ref="B3:G3"/>
    <mergeCell ref="B4:G4"/>
    <mergeCell ref="B8:B17"/>
    <mergeCell ref="C14:C15"/>
    <mergeCell ref="E14:E15"/>
    <mergeCell ref="G11:G12"/>
    <mergeCell ref="G36:G38"/>
    <mergeCell ref="E36:E38"/>
    <mergeCell ref="G34:G35"/>
    <mergeCell ref="E31:E32"/>
    <mergeCell ref="C36:C38"/>
    <mergeCell ref="E34:E35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0" fitToWidth="1" horizontalDpi="600" verticalDpi="600" orientation="portrait" paperSize="9" scale="48" r:id="rId2"/>
  <headerFooter>
    <oddHeader>&amp;R&amp;"-,Negrito"&amp;20Anexo à Circular
Série A
N.º 1396
</oddHeader>
    <oddFooter>&amp;RPág. &amp;P / &amp;N</oddFooter>
  </headerFooter>
  <rowBreaks count="1" manualBreakCount="1">
    <brk id="2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4"/>
  <sheetViews>
    <sheetView showGridLines="0" zoomScale="78" zoomScaleNormal="78" zoomScalePageLayoutView="80" workbookViewId="0" topLeftCell="A1">
      <selection activeCell="A1" sqref="A1"/>
    </sheetView>
  </sheetViews>
  <sheetFormatPr defaultColWidth="9.140625" defaultRowHeight="15"/>
  <cols>
    <col min="1" max="1" width="3.8515625" style="430" customWidth="1"/>
    <col min="2" max="2" width="16.8515625" style="428" customWidth="1"/>
    <col min="3" max="3" width="48.140625" style="429" customWidth="1"/>
    <col min="4" max="5" width="20.00390625" style="428" customWidth="1"/>
    <col min="6" max="6" width="55.28125" style="428" customWidth="1"/>
    <col min="7" max="7" width="30.57421875" style="430" customWidth="1"/>
    <col min="8" max="16384" width="9.140625" style="430" customWidth="1"/>
  </cols>
  <sheetData>
    <row r="2" spans="2:7" s="4" customFormat="1" ht="15.75">
      <c r="B2" s="662" t="s">
        <v>1</v>
      </c>
      <c r="C2" s="662"/>
      <c r="D2" s="662"/>
      <c r="E2" s="662"/>
      <c r="F2" s="662"/>
      <c r="G2" s="662"/>
    </row>
    <row r="3" spans="2:7" s="4" customFormat="1" ht="12.75" customHeight="1">
      <c r="B3" s="662" t="s">
        <v>118</v>
      </c>
      <c r="C3" s="662"/>
      <c r="D3" s="662"/>
      <c r="E3" s="662"/>
      <c r="F3" s="662"/>
      <c r="G3" s="662"/>
    </row>
    <row r="4" spans="2:7" s="4" customFormat="1" ht="15.75">
      <c r="B4" s="437"/>
      <c r="C4" s="437"/>
      <c r="D4" s="437"/>
      <c r="E4" s="437"/>
      <c r="F4" s="437"/>
      <c r="G4" s="438"/>
    </row>
    <row r="5" spans="2:7" s="439" customFormat="1" ht="68.25" customHeight="1">
      <c r="B5" s="440" t="s">
        <v>2</v>
      </c>
      <c r="C5" s="440" t="s">
        <v>3</v>
      </c>
      <c r="D5" s="440" t="s">
        <v>4</v>
      </c>
      <c r="E5" s="440" t="s">
        <v>310</v>
      </c>
      <c r="F5" s="440" t="s">
        <v>5</v>
      </c>
      <c r="G5" s="440" t="s">
        <v>965</v>
      </c>
    </row>
    <row r="6" spans="2:7" s="439" customFormat="1" ht="16.5" thickBot="1">
      <c r="B6" s="403"/>
      <c r="C6" s="404"/>
      <c r="D6" s="405"/>
      <c r="E6" s="405"/>
      <c r="F6" s="405"/>
      <c r="G6" s="406"/>
    </row>
    <row r="7" spans="2:8" s="439" customFormat="1" ht="43.5" customHeight="1">
      <c r="B7" s="649" t="s">
        <v>119</v>
      </c>
      <c r="C7" s="397" t="s">
        <v>15</v>
      </c>
      <c r="D7" s="408" t="s">
        <v>6</v>
      </c>
      <c r="E7" s="408" t="s">
        <v>103</v>
      </c>
      <c r="F7" s="398" t="s">
        <v>100</v>
      </c>
      <c r="G7" s="441" t="s">
        <v>801</v>
      </c>
      <c r="H7" s="442"/>
    </row>
    <row r="8" spans="2:8" s="439" customFormat="1" ht="42.75" customHeight="1">
      <c r="B8" s="650"/>
      <c r="C8" s="419" t="s">
        <v>111</v>
      </c>
      <c r="D8" s="402" t="s">
        <v>6</v>
      </c>
      <c r="E8" s="402" t="s">
        <v>103</v>
      </c>
      <c r="F8" s="402" t="s">
        <v>100</v>
      </c>
      <c r="G8" s="612" t="s">
        <v>801</v>
      </c>
      <c r="H8" s="442"/>
    </row>
    <row r="9" spans="2:7" s="439" customFormat="1" ht="39.75" customHeight="1">
      <c r="B9" s="650"/>
      <c r="C9" s="617" t="s">
        <v>120</v>
      </c>
      <c r="D9" s="610" t="s">
        <v>10</v>
      </c>
      <c r="E9" s="402" t="s">
        <v>121</v>
      </c>
      <c r="F9" s="610" t="s">
        <v>746</v>
      </c>
      <c r="G9" s="444" t="s">
        <v>929</v>
      </c>
    </row>
    <row r="10" spans="2:7" s="439" customFormat="1" ht="51.75" customHeight="1">
      <c r="B10" s="650"/>
      <c r="C10" s="445" t="s">
        <v>298</v>
      </c>
      <c r="D10" s="610" t="s">
        <v>6</v>
      </c>
      <c r="E10" s="609" t="s">
        <v>104</v>
      </c>
      <c r="F10" s="610" t="s">
        <v>13</v>
      </c>
      <c r="G10" s="444" t="s">
        <v>802</v>
      </c>
    </row>
    <row r="11" spans="2:7" s="439" customFormat="1" ht="39.75" customHeight="1">
      <c r="B11" s="650"/>
      <c r="C11" s="445" t="s">
        <v>16</v>
      </c>
      <c r="D11" s="402" t="s">
        <v>8</v>
      </c>
      <c r="E11" s="609" t="s">
        <v>104</v>
      </c>
      <c r="F11" s="402" t="s">
        <v>101</v>
      </c>
      <c r="G11" s="624" t="s">
        <v>797</v>
      </c>
    </row>
    <row r="12" spans="2:7" s="439" customFormat="1" ht="51" customHeight="1">
      <c r="B12" s="650"/>
      <c r="C12" s="615" t="s">
        <v>663</v>
      </c>
      <c r="D12" s="402" t="s">
        <v>8</v>
      </c>
      <c r="E12" s="402" t="s">
        <v>104</v>
      </c>
      <c r="F12" s="402" t="s">
        <v>551</v>
      </c>
      <c r="G12" s="447" t="s">
        <v>779</v>
      </c>
    </row>
    <row r="13" spans="2:7" s="439" customFormat="1" ht="51" customHeight="1" thickBot="1">
      <c r="B13" s="651"/>
      <c r="C13" s="619" t="s">
        <v>408</v>
      </c>
      <c r="D13" s="411" t="s">
        <v>10</v>
      </c>
      <c r="E13" s="411" t="s">
        <v>104</v>
      </c>
      <c r="F13" s="411" t="s">
        <v>19</v>
      </c>
      <c r="G13" s="448" t="s">
        <v>780</v>
      </c>
    </row>
    <row r="14" spans="2:7" s="451" customFormat="1" ht="20.25" customHeight="1">
      <c r="B14" s="450"/>
      <c r="C14" s="449"/>
      <c r="D14" s="449"/>
      <c r="E14" s="449"/>
      <c r="F14" s="449"/>
      <c r="G14" s="449"/>
    </row>
  </sheetData>
  <sheetProtection/>
  <mergeCells count="3">
    <mergeCell ref="B2:G2"/>
    <mergeCell ref="B3:G3"/>
    <mergeCell ref="B7:B1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8" r:id="rId2"/>
  <headerFooter>
    <oddHeader>&amp;R&amp;"-,Negrito"&amp;14Anexo à Circular
Série A
N.º 1396&amp;20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2"/>
  <sheetViews>
    <sheetView showGridLines="0" zoomScalePageLayoutView="90" workbookViewId="0" topLeftCell="A1">
      <selection activeCell="A1" sqref="A1"/>
    </sheetView>
  </sheetViews>
  <sheetFormatPr defaultColWidth="9.140625" defaultRowHeight="15"/>
  <cols>
    <col min="1" max="1" width="3.140625" style="305" customWidth="1"/>
    <col min="2" max="2" width="13.28125" style="17" customWidth="1"/>
    <col min="3" max="3" width="12.8515625" style="17" customWidth="1"/>
    <col min="4" max="4" width="12.421875" style="17" customWidth="1"/>
    <col min="5" max="5" width="88.28125" style="17" customWidth="1"/>
    <col min="7" max="7" width="15.421875" style="0" bestFit="1" customWidth="1"/>
  </cols>
  <sheetData>
    <row r="1" spans="1:7" s="17" customFormat="1" ht="15">
      <c r="A1" s="305"/>
      <c r="G1" s="88"/>
    </row>
    <row r="2" spans="1:7" s="17" customFormat="1" ht="15">
      <c r="A2" s="305"/>
      <c r="G2" s="1"/>
    </row>
    <row r="3" spans="2:5" s="430" customFormat="1" ht="15.75">
      <c r="B3" s="663" t="s">
        <v>311</v>
      </c>
      <c r="C3" s="663"/>
      <c r="D3" s="663"/>
      <c r="E3" s="663"/>
    </row>
    <row r="4" spans="2:5" s="430" customFormat="1" ht="15.75">
      <c r="B4" s="664" t="s">
        <v>122</v>
      </c>
      <c r="C4" s="664"/>
      <c r="D4" s="664"/>
      <c r="E4" s="664"/>
    </row>
    <row r="5" spans="2:5" ht="15">
      <c r="B5" s="2"/>
      <c r="C5" s="2"/>
      <c r="D5" s="2"/>
      <c r="E5" s="2"/>
    </row>
    <row r="6" spans="2:5" ht="15">
      <c r="B6" s="18"/>
      <c r="C6" s="18"/>
      <c r="D6" s="18"/>
      <c r="E6" s="18"/>
    </row>
    <row r="7" spans="2:5" ht="15">
      <c r="B7" s="665" t="s">
        <v>123</v>
      </c>
      <c r="C7" s="665"/>
      <c r="D7" s="665"/>
      <c r="E7" s="665"/>
    </row>
    <row r="8" spans="2:5" ht="15">
      <c r="B8" s="19"/>
      <c r="C8" s="19"/>
      <c r="D8" s="19"/>
      <c r="E8" s="19"/>
    </row>
    <row r="9" spans="2:5" ht="15">
      <c r="B9" s="20" t="s">
        <v>124</v>
      </c>
      <c r="C9" s="21" t="s">
        <v>125</v>
      </c>
      <c r="D9" s="21" t="s">
        <v>126</v>
      </c>
      <c r="E9" s="22" t="s">
        <v>127</v>
      </c>
    </row>
    <row r="10" spans="2:5" ht="15">
      <c r="B10" s="23"/>
      <c r="C10" s="24"/>
      <c r="D10" s="24"/>
      <c r="E10" s="25"/>
    </row>
    <row r="11" spans="2:5" ht="15">
      <c r="B11" s="26"/>
      <c r="C11" s="147"/>
      <c r="D11" s="147"/>
      <c r="E11" s="148" t="s">
        <v>899</v>
      </c>
    </row>
    <row r="12" spans="2:5" ht="15">
      <c r="B12" s="27"/>
      <c r="C12" s="28"/>
      <c r="D12" s="28"/>
      <c r="E12" s="29" t="s">
        <v>128</v>
      </c>
    </row>
    <row r="13" spans="2:5" ht="15">
      <c r="B13" s="30">
        <v>4</v>
      </c>
      <c r="C13" s="31" t="s">
        <v>373</v>
      </c>
      <c r="D13" s="31" t="s">
        <v>374</v>
      </c>
      <c r="E13" s="32" t="s">
        <v>129</v>
      </c>
    </row>
    <row r="14" spans="2:5" ht="15">
      <c r="B14" s="30">
        <v>4</v>
      </c>
      <c r="C14" s="31" t="s">
        <v>375</v>
      </c>
      <c r="D14" s="33" t="s">
        <v>374</v>
      </c>
      <c r="E14" s="32" t="s">
        <v>130</v>
      </c>
    </row>
    <row r="15" spans="2:5" ht="15">
      <c r="B15" s="27"/>
      <c r="C15" s="28"/>
      <c r="D15" s="28"/>
      <c r="E15" s="29" t="s">
        <v>131</v>
      </c>
    </row>
    <row r="16" spans="2:5" ht="15">
      <c r="B16" s="30">
        <v>5</v>
      </c>
      <c r="C16" s="31" t="s">
        <v>132</v>
      </c>
      <c r="D16" s="31"/>
      <c r="E16" s="32" t="s">
        <v>376</v>
      </c>
    </row>
    <row r="17" spans="2:5" ht="15">
      <c r="B17" s="30">
        <v>5</v>
      </c>
      <c r="C17" s="31" t="s">
        <v>377</v>
      </c>
      <c r="D17" s="33" t="s">
        <v>373</v>
      </c>
      <c r="E17" s="32" t="s">
        <v>133</v>
      </c>
    </row>
    <row r="18" spans="2:5" ht="15">
      <c r="B18" s="30">
        <v>5</v>
      </c>
      <c r="C18" s="31" t="s">
        <v>378</v>
      </c>
      <c r="D18" s="31" t="s">
        <v>373</v>
      </c>
      <c r="E18" s="32" t="s">
        <v>134</v>
      </c>
    </row>
    <row r="19" spans="2:5" ht="15">
      <c r="B19" s="30">
        <v>5</v>
      </c>
      <c r="C19" s="31" t="s">
        <v>379</v>
      </c>
      <c r="D19" s="33" t="s">
        <v>373</v>
      </c>
      <c r="E19" s="32" t="s">
        <v>135</v>
      </c>
    </row>
    <row r="20" spans="2:5" ht="15">
      <c r="B20" s="30">
        <v>5</v>
      </c>
      <c r="C20" s="31" t="s">
        <v>380</v>
      </c>
      <c r="D20" s="31" t="s">
        <v>374</v>
      </c>
      <c r="E20" s="32" t="s">
        <v>136</v>
      </c>
    </row>
    <row r="21" spans="2:5" ht="15">
      <c r="B21" s="30" t="s">
        <v>381</v>
      </c>
      <c r="C21" s="31" t="s">
        <v>382</v>
      </c>
      <c r="D21" s="33" t="s">
        <v>373</v>
      </c>
      <c r="E21" s="32" t="s">
        <v>137</v>
      </c>
    </row>
    <row r="22" spans="2:5" ht="15">
      <c r="B22" s="27"/>
      <c r="C22" s="28"/>
      <c r="D22" s="28"/>
      <c r="E22" s="29" t="s">
        <v>138</v>
      </c>
    </row>
    <row r="23" spans="2:5" ht="15">
      <c r="B23" s="34" t="s">
        <v>383</v>
      </c>
      <c r="C23" s="31"/>
      <c r="D23" s="31"/>
      <c r="E23" s="149" t="s">
        <v>139</v>
      </c>
    </row>
    <row r="24" spans="2:5" ht="15">
      <c r="B24" s="27"/>
      <c r="C24" s="28"/>
      <c r="D24" s="28"/>
      <c r="E24" s="29" t="s">
        <v>140</v>
      </c>
    </row>
    <row r="25" spans="2:5" ht="15">
      <c r="B25" s="30">
        <v>7</v>
      </c>
      <c r="C25" s="31" t="s">
        <v>373</v>
      </c>
      <c r="D25" s="31" t="s">
        <v>374</v>
      </c>
      <c r="E25" s="32" t="s">
        <v>141</v>
      </c>
    </row>
    <row r="26" spans="2:5" ht="15">
      <c r="B26" s="30">
        <v>7</v>
      </c>
      <c r="C26" s="31" t="s">
        <v>375</v>
      </c>
      <c r="D26" s="33" t="s">
        <v>374</v>
      </c>
      <c r="E26" s="32" t="s">
        <v>142</v>
      </c>
    </row>
    <row r="27" spans="2:5" ht="15">
      <c r="B27" s="30">
        <v>7</v>
      </c>
      <c r="C27" s="31" t="s">
        <v>384</v>
      </c>
      <c r="D27" s="31" t="s">
        <v>374</v>
      </c>
      <c r="E27" s="32" t="s">
        <v>136</v>
      </c>
    </row>
    <row r="28" spans="2:5" ht="15">
      <c r="B28" s="27"/>
      <c r="C28" s="28"/>
      <c r="D28" s="28"/>
      <c r="E28" s="29" t="s">
        <v>143</v>
      </c>
    </row>
    <row r="29" spans="2:5" ht="15">
      <c r="B29" s="30">
        <v>8</v>
      </c>
      <c r="C29" s="31" t="s">
        <v>373</v>
      </c>
      <c r="D29" s="31" t="s">
        <v>374</v>
      </c>
      <c r="E29" s="32" t="s">
        <v>144</v>
      </c>
    </row>
    <row r="30" spans="2:5" ht="15">
      <c r="B30" s="34" t="s">
        <v>378</v>
      </c>
      <c r="C30" s="31" t="s">
        <v>375</v>
      </c>
      <c r="D30" s="31"/>
      <c r="E30" s="32" t="s">
        <v>385</v>
      </c>
    </row>
    <row r="31" spans="2:5" ht="15">
      <c r="B31" s="30"/>
      <c r="C31" s="31"/>
      <c r="D31" s="31"/>
      <c r="E31" s="32"/>
    </row>
    <row r="32" spans="2:5" ht="15">
      <c r="B32" s="35"/>
      <c r="C32" s="147"/>
      <c r="D32" s="147"/>
      <c r="E32" s="148" t="s">
        <v>145</v>
      </c>
    </row>
    <row r="33" spans="2:5" ht="15">
      <c r="B33" s="27"/>
      <c r="C33" s="28"/>
      <c r="D33" s="28"/>
      <c r="E33" s="29" t="s">
        <v>146</v>
      </c>
    </row>
    <row r="34" spans="2:5" ht="15">
      <c r="B34" s="30" t="s">
        <v>379</v>
      </c>
      <c r="C34" s="31">
        <v>4</v>
      </c>
      <c r="D34" s="31"/>
      <c r="E34" s="149" t="s">
        <v>386</v>
      </c>
    </row>
    <row r="35" spans="2:5" ht="15">
      <c r="B35" s="27"/>
      <c r="C35" s="28"/>
      <c r="D35" s="28"/>
      <c r="E35" s="29" t="s">
        <v>147</v>
      </c>
    </row>
    <row r="36" spans="2:5" ht="15">
      <c r="B36" s="30" t="s">
        <v>380</v>
      </c>
      <c r="C36" s="31"/>
      <c r="D36" s="31"/>
      <c r="E36" s="149" t="s">
        <v>139</v>
      </c>
    </row>
    <row r="37" spans="2:5" ht="15">
      <c r="B37" s="27"/>
      <c r="C37" s="28"/>
      <c r="D37" s="28"/>
      <c r="E37" s="29" t="s">
        <v>148</v>
      </c>
    </row>
    <row r="38" spans="2:5" ht="15">
      <c r="B38" s="30" t="s">
        <v>382</v>
      </c>
      <c r="C38" s="31" t="s">
        <v>382</v>
      </c>
      <c r="D38" s="31"/>
      <c r="E38" s="36" t="s">
        <v>387</v>
      </c>
    </row>
    <row r="39" spans="2:5" ht="15">
      <c r="B39" s="27"/>
      <c r="C39" s="28"/>
      <c r="D39" s="28"/>
      <c r="E39" s="29" t="s">
        <v>149</v>
      </c>
    </row>
    <row r="40" spans="2:5" ht="15">
      <c r="B40" s="34" t="s">
        <v>388</v>
      </c>
      <c r="C40" s="31">
        <v>7</v>
      </c>
      <c r="D40" s="31"/>
      <c r="E40" s="150" t="s">
        <v>389</v>
      </c>
    </row>
    <row r="41" spans="2:5" ht="15">
      <c r="B41" s="27"/>
      <c r="C41" s="28"/>
      <c r="D41" s="28"/>
      <c r="E41" s="29" t="s">
        <v>150</v>
      </c>
    </row>
    <row r="42" spans="2:5" ht="15">
      <c r="B42" s="30" t="s">
        <v>390</v>
      </c>
      <c r="C42" s="31" t="s">
        <v>373</v>
      </c>
      <c r="D42" s="31" t="s">
        <v>374</v>
      </c>
      <c r="E42" s="32" t="s">
        <v>151</v>
      </c>
    </row>
    <row r="43" spans="2:5" ht="15">
      <c r="B43" s="27"/>
      <c r="C43" s="28"/>
      <c r="D43" s="28"/>
      <c r="E43" s="29" t="s">
        <v>152</v>
      </c>
    </row>
    <row r="44" spans="2:5" ht="15">
      <c r="B44" s="30" t="s">
        <v>391</v>
      </c>
      <c r="C44" s="31" t="s">
        <v>373</v>
      </c>
      <c r="D44" s="31">
        <v>1</v>
      </c>
      <c r="E44" s="32" t="s">
        <v>153</v>
      </c>
    </row>
    <row r="45" spans="2:5" ht="15">
      <c r="B45" s="27"/>
      <c r="C45" s="28"/>
      <c r="D45" s="28"/>
      <c r="E45" s="29" t="s">
        <v>154</v>
      </c>
    </row>
    <row r="46" spans="2:5" ht="15">
      <c r="B46" s="30" t="s">
        <v>392</v>
      </c>
      <c r="C46" s="31" t="s">
        <v>373</v>
      </c>
      <c r="D46" s="31" t="s">
        <v>373</v>
      </c>
      <c r="E46" s="32" t="s">
        <v>155</v>
      </c>
    </row>
    <row r="47" spans="2:5" ht="15">
      <c r="B47" s="27"/>
      <c r="C47" s="28"/>
      <c r="D47" s="28"/>
      <c r="E47" s="29" t="s">
        <v>414</v>
      </c>
    </row>
    <row r="48" spans="2:5" ht="15">
      <c r="B48" s="37" t="s">
        <v>393</v>
      </c>
      <c r="C48" s="38" t="s">
        <v>375</v>
      </c>
      <c r="D48" s="38" t="s">
        <v>394</v>
      </c>
      <c r="E48" s="39" t="s">
        <v>413</v>
      </c>
    </row>
    <row r="49" spans="2:5" ht="15">
      <c r="B49" s="40"/>
      <c r="C49" s="31"/>
      <c r="D49" s="31"/>
      <c r="E49" s="41"/>
    </row>
    <row r="50" spans="2:5" ht="15">
      <c r="B50" s="42"/>
      <c r="C50" s="43"/>
      <c r="D50" s="43"/>
      <c r="E50" s="44"/>
    </row>
    <row r="51" spans="2:5" ht="15">
      <c r="B51" s="45" t="s">
        <v>157</v>
      </c>
      <c r="C51" s="43"/>
      <c r="D51" s="43"/>
      <c r="E51" s="44"/>
    </row>
    <row r="52" spans="2:5" ht="15">
      <c r="B52" s="666" t="s">
        <v>395</v>
      </c>
      <c r="C52" s="666"/>
      <c r="D52" s="666"/>
      <c r="E52" s="666"/>
    </row>
    <row r="53" spans="2:5" ht="15">
      <c r="B53" s="666"/>
      <c r="C53" s="666"/>
      <c r="D53" s="666"/>
      <c r="E53" s="666"/>
    </row>
    <row r="54" spans="2:5" ht="15">
      <c r="B54" s="666"/>
      <c r="C54" s="666"/>
      <c r="D54" s="666"/>
      <c r="E54" s="666"/>
    </row>
    <row r="55" spans="2:5" s="305" customFormat="1" ht="15">
      <c r="B55" s="372"/>
      <c r="C55" s="372"/>
      <c r="D55" s="372"/>
      <c r="E55" s="372"/>
    </row>
    <row r="56" spans="2:5" s="305" customFormat="1" ht="15">
      <c r="B56" s="372"/>
      <c r="C56" s="372"/>
      <c r="D56" s="372"/>
      <c r="E56" s="372"/>
    </row>
    <row r="57" spans="2:5" ht="15">
      <c r="B57" s="43"/>
      <c r="C57" s="43"/>
      <c r="D57" s="43"/>
      <c r="E57" s="44"/>
    </row>
    <row r="58" spans="2:5" ht="15">
      <c r="B58" s="43"/>
      <c r="C58" s="43"/>
      <c r="D58" s="43"/>
      <c r="E58" s="44"/>
    </row>
    <row r="59" spans="2:5" ht="15">
      <c r="B59" s="43"/>
      <c r="C59" s="43"/>
      <c r="D59" s="43"/>
      <c r="E59" s="44"/>
    </row>
    <row r="60" spans="2:5" ht="15">
      <c r="B60" s="665" t="s">
        <v>158</v>
      </c>
      <c r="C60" s="665"/>
      <c r="D60" s="665"/>
      <c r="E60" s="665"/>
    </row>
    <row r="61" spans="2:5" ht="15">
      <c r="B61" s="46"/>
      <c r="C61" s="46"/>
      <c r="D61" s="46"/>
      <c r="E61" s="69" t="s">
        <v>229</v>
      </c>
    </row>
    <row r="62" spans="2:5" ht="15">
      <c r="B62" s="20" t="s">
        <v>159</v>
      </c>
      <c r="C62" s="21" t="s">
        <v>160</v>
      </c>
      <c r="D62" s="21" t="s">
        <v>161</v>
      </c>
      <c r="E62" s="22" t="s">
        <v>127</v>
      </c>
    </row>
    <row r="63" spans="2:5" ht="15">
      <c r="B63" s="23"/>
      <c r="C63" s="24"/>
      <c r="D63" s="24"/>
      <c r="E63" s="25"/>
    </row>
    <row r="64" spans="2:5" ht="15">
      <c r="B64" s="47"/>
      <c r="C64" s="147"/>
      <c r="D64" s="147"/>
      <c r="E64" s="148" t="s">
        <v>162</v>
      </c>
    </row>
    <row r="65" spans="2:5" ht="15">
      <c r="B65" s="48"/>
      <c r="C65" s="28"/>
      <c r="D65" s="28"/>
      <c r="E65" s="29" t="s">
        <v>163</v>
      </c>
    </row>
    <row r="66" spans="2:5" ht="15">
      <c r="B66" s="34" t="s">
        <v>373</v>
      </c>
      <c r="C66" s="31" t="s">
        <v>373</v>
      </c>
      <c r="D66" s="31" t="s">
        <v>396</v>
      </c>
      <c r="E66" s="32" t="s">
        <v>164</v>
      </c>
    </row>
    <row r="67" spans="2:5" ht="15">
      <c r="B67" s="34" t="s">
        <v>373</v>
      </c>
      <c r="C67" s="40">
        <v>1</v>
      </c>
      <c r="D67" s="31" t="s">
        <v>397</v>
      </c>
      <c r="E67" s="32" t="s">
        <v>165</v>
      </c>
    </row>
    <row r="68" spans="2:5" ht="15">
      <c r="B68" s="34">
        <v>1</v>
      </c>
      <c r="C68" s="40">
        <v>2</v>
      </c>
      <c r="D68" s="31" t="s">
        <v>397</v>
      </c>
      <c r="E68" s="32" t="s">
        <v>166</v>
      </c>
    </row>
    <row r="69" spans="2:5" ht="15">
      <c r="B69" s="30">
        <v>1</v>
      </c>
      <c r="C69" s="31" t="s">
        <v>384</v>
      </c>
      <c r="D69" s="31" t="s">
        <v>380</v>
      </c>
      <c r="E69" s="32" t="s">
        <v>167</v>
      </c>
    </row>
    <row r="70" spans="2:5" ht="15">
      <c r="B70" s="48"/>
      <c r="C70" s="28"/>
      <c r="D70" s="28"/>
      <c r="E70" s="29" t="s">
        <v>168</v>
      </c>
    </row>
    <row r="71" spans="2:5" ht="15">
      <c r="B71" s="34" t="s">
        <v>375</v>
      </c>
      <c r="C71" s="31" t="s">
        <v>373</v>
      </c>
      <c r="D71" s="31" t="s">
        <v>398</v>
      </c>
      <c r="E71" s="32" t="s">
        <v>169</v>
      </c>
    </row>
    <row r="72" spans="2:5" ht="15">
      <c r="B72" s="34" t="s">
        <v>375</v>
      </c>
      <c r="C72" s="31" t="s">
        <v>375</v>
      </c>
      <c r="D72" s="31" t="s">
        <v>399</v>
      </c>
      <c r="E72" s="32" t="s">
        <v>170</v>
      </c>
    </row>
    <row r="73" spans="2:5" ht="15">
      <c r="B73" s="48"/>
      <c r="C73" s="28"/>
      <c r="D73" s="28"/>
      <c r="E73" s="29" t="s">
        <v>171</v>
      </c>
    </row>
    <row r="74" spans="2:5" ht="15">
      <c r="B74" s="34" t="s">
        <v>384</v>
      </c>
      <c r="C74" s="31" t="s">
        <v>373</v>
      </c>
      <c r="D74" s="31"/>
      <c r="E74" s="32" t="s">
        <v>400</v>
      </c>
    </row>
    <row r="75" spans="2:5" ht="15">
      <c r="B75" s="34" t="s">
        <v>384</v>
      </c>
      <c r="C75" s="31" t="s">
        <v>383</v>
      </c>
      <c r="D75" s="31" t="s">
        <v>373</v>
      </c>
      <c r="E75" s="32" t="s">
        <v>172</v>
      </c>
    </row>
    <row r="76" spans="2:5" ht="15">
      <c r="B76" s="48"/>
      <c r="C76" s="28"/>
      <c r="D76" s="28"/>
      <c r="E76" s="29" t="s">
        <v>138</v>
      </c>
    </row>
    <row r="77" spans="2:5" ht="15">
      <c r="B77" s="34" t="s">
        <v>396</v>
      </c>
      <c r="C77" s="151"/>
      <c r="D77" s="151"/>
      <c r="E77" s="149" t="s">
        <v>173</v>
      </c>
    </row>
    <row r="78" spans="2:5" ht="15">
      <c r="B78" s="48"/>
      <c r="C78" s="28"/>
      <c r="D78" s="28"/>
      <c r="E78" s="29" t="s">
        <v>174</v>
      </c>
    </row>
    <row r="79" spans="2:5" ht="15">
      <c r="B79" s="34" t="s">
        <v>381</v>
      </c>
      <c r="C79" s="151"/>
      <c r="D79" s="151"/>
      <c r="E79" s="149" t="s">
        <v>173</v>
      </c>
    </row>
    <row r="80" spans="2:5" ht="15">
      <c r="B80" s="48"/>
      <c r="C80" s="28"/>
      <c r="D80" s="28"/>
      <c r="E80" s="29" t="s">
        <v>175</v>
      </c>
    </row>
    <row r="81" spans="2:5" ht="15">
      <c r="B81" s="30">
        <v>6</v>
      </c>
      <c r="C81" s="31" t="s">
        <v>375</v>
      </c>
      <c r="D81" s="40">
        <v>3</v>
      </c>
      <c r="E81" s="32" t="s">
        <v>176</v>
      </c>
    </row>
    <row r="82" spans="2:5" ht="15">
      <c r="B82" s="30"/>
      <c r="C82" s="31"/>
      <c r="D82" s="40"/>
      <c r="E82" s="32"/>
    </row>
    <row r="83" spans="2:5" ht="15">
      <c r="B83" s="49"/>
      <c r="C83" s="147"/>
      <c r="D83" s="147"/>
      <c r="E83" s="148" t="s">
        <v>177</v>
      </c>
    </row>
    <row r="84" spans="2:5" ht="15">
      <c r="B84" s="48"/>
      <c r="C84" s="28"/>
      <c r="D84" s="28"/>
      <c r="E84" s="29" t="s">
        <v>178</v>
      </c>
    </row>
    <row r="85" spans="2:5" ht="15">
      <c r="B85" s="30">
        <v>7</v>
      </c>
      <c r="C85" s="31" t="s">
        <v>373</v>
      </c>
      <c r="D85" s="31" t="s">
        <v>391</v>
      </c>
      <c r="E85" s="32" t="s">
        <v>179</v>
      </c>
    </row>
    <row r="86" spans="2:5" ht="15">
      <c r="B86" s="30">
        <v>7</v>
      </c>
      <c r="C86" s="31" t="s">
        <v>375</v>
      </c>
      <c r="D86" s="40">
        <v>9</v>
      </c>
      <c r="E86" s="32" t="s">
        <v>180</v>
      </c>
    </row>
    <row r="87" spans="2:5" ht="15">
      <c r="B87" s="30">
        <v>7</v>
      </c>
      <c r="C87" s="31" t="s">
        <v>384</v>
      </c>
      <c r="D87" s="40">
        <v>6</v>
      </c>
      <c r="E87" s="32" t="s">
        <v>181</v>
      </c>
    </row>
    <row r="88" spans="2:5" ht="15">
      <c r="B88" s="48"/>
      <c r="C88" s="28"/>
      <c r="D88" s="28"/>
      <c r="E88" s="29" t="s">
        <v>147</v>
      </c>
    </row>
    <row r="89" spans="2:5" ht="15">
      <c r="B89" s="30" t="s">
        <v>378</v>
      </c>
      <c r="C89" s="152"/>
      <c r="D89" s="152"/>
      <c r="E89" s="149" t="s">
        <v>173</v>
      </c>
    </row>
    <row r="90" spans="2:5" ht="15">
      <c r="B90" s="50"/>
      <c r="C90" s="51"/>
      <c r="D90" s="51"/>
      <c r="E90" s="29" t="s">
        <v>148</v>
      </c>
    </row>
    <row r="91" spans="2:5" ht="15">
      <c r="B91" s="52" t="s">
        <v>379</v>
      </c>
      <c r="C91" s="53" t="s">
        <v>381</v>
      </c>
      <c r="D91" s="51"/>
      <c r="E91" s="32" t="s">
        <v>401</v>
      </c>
    </row>
    <row r="92" spans="2:5" ht="15">
      <c r="B92" s="52" t="s">
        <v>379</v>
      </c>
      <c r="C92" s="53" t="s">
        <v>383</v>
      </c>
      <c r="D92" s="51"/>
      <c r="E92" s="32" t="s">
        <v>402</v>
      </c>
    </row>
    <row r="93" spans="2:5" ht="15">
      <c r="B93" s="30">
        <v>9</v>
      </c>
      <c r="C93" s="40">
        <v>9</v>
      </c>
      <c r="D93" s="31"/>
      <c r="E93" s="150" t="s">
        <v>403</v>
      </c>
    </row>
    <row r="94" spans="2:5" ht="15">
      <c r="B94" s="50"/>
      <c r="C94" s="51"/>
      <c r="D94" s="51"/>
      <c r="E94" s="29" t="s">
        <v>149</v>
      </c>
    </row>
    <row r="95" spans="2:5" ht="15">
      <c r="B95" s="34" t="s">
        <v>380</v>
      </c>
      <c r="C95" s="40">
        <v>7</v>
      </c>
      <c r="D95" s="31"/>
      <c r="E95" s="150" t="s">
        <v>404</v>
      </c>
    </row>
    <row r="96" spans="2:5" ht="15">
      <c r="B96" s="50"/>
      <c r="C96" s="51"/>
      <c r="D96" s="51"/>
      <c r="E96" s="29" t="s">
        <v>182</v>
      </c>
    </row>
    <row r="97" spans="2:5" ht="15">
      <c r="B97" s="54">
        <v>11</v>
      </c>
      <c r="C97" s="31" t="s">
        <v>375</v>
      </c>
      <c r="D97" s="31" t="s">
        <v>394</v>
      </c>
      <c r="E97" s="32" t="s">
        <v>183</v>
      </c>
    </row>
    <row r="98" spans="2:5" ht="15">
      <c r="B98" s="50"/>
      <c r="C98" s="51"/>
      <c r="D98" s="51"/>
      <c r="E98" s="29" t="s">
        <v>156</v>
      </c>
    </row>
    <row r="99" spans="2:5" ht="15">
      <c r="B99" s="55">
        <v>12</v>
      </c>
      <c r="C99" s="38" t="s">
        <v>375</v>
      </c>
      <c r="D99" s="38" t="s">
        <v>394</v>
      </c>
      <c r="E99" s="39" t="s">
        <v>184</v>
      </c>
    </row>
    <row r="100" spans="2:5" ht="15">
      <c r="B100" s="56"/>
      <c r="C100" s="57"/>
      <c r="D100" s="57"/>
      <c r="E100" s="41"/>
    </row>
    <row r="101" spans="2:5" ht="15">
      <c r="B101" s="58"/>
      <c r="C101" s="45"/>
      <c r="D101" s="58"/>
      <c r="E101" s="59"/>
    </row>
    <row r="102" spans="2:5" ht="15">
      <c r="B102" s="45" t="s">
        <v>157</v>
      </c>
      <c r="C102" s="45"/>
      <c r="D102" s="58"/>
      <c r="E102" s="59"/>
    </row>
    <row r="103" spans="2:5" ht="15">
      <c r="B103" s="666" t="s">
        <v>405</v>
      </c>
      <c r="C103" s="666"/>
      <c r="D103" s="666"/>
      <c r="E103" s="666"/>
    </row>
    <row r="104" spans="2:5" ht="15">
      <c r="B104" s="666"/>
      <c r="C104" s="666"/>
      <c r="D104" s="666"/>
      <c r="E104" s="666"/>
    </row>
    <row r="105" spans="2:5" ht="15">
      <c r="B105" s="666"/>
      <c r="C105" s="666"/>
      <c r="D105" s="666"/>
      <c r="E105" s="666"/>
    </row>
    <row r="106" spans="2:5" ht="19.5" customHeight="1">
      <c r="B106" s="666" t="s">
        <v>185</v>
      </c>
      <c r="C106" s="666"/>
      <c r="D106" s="666"/>
      <c r="E106" s="666"/>
    </row>
    <row r="107" spans="2:5" ht="15">
      <c r="B107" s="146"/>
      <c r="C107" s="146"/>
      <c r="D107" s="146"/>
      <c r="E107" s="146"/>
    </row>
    <row r="108" spans="2:5" ht="15">
      <c r="B108" s="43"/>
      <c r="C108" s="43"/>
      <c r="D108" s="43"/>
      <c r="E108" s="44"/>
    </row>
    <row r="109" spans="2:5" ht="15">
      <c r="B109" s="43"/>
      <c r="C109" s="43"/>
      <c r="D109" s="43"/>
      <c r="E109" s="44"/>
    </row>
    <row r="110" spans="2:5" ht="15">
      <c r="B110" s="667" t="s">
        <v>186</v>
      </c>
      <c r="C110" s="667"/>
      <c r="D110" s="667"/>
      <c r="E110" s="667"/>
    </row>
    <row r="111" spans="2:5" ht="15">
      <c r="B111" s="46"/>
      <c r="C111" s="46"/>
      <c r="D111" s="46"/>
      <c r="E111" s="69" t="s">
        <v>229</v>
      </c>
    </row>
    <row r="112" spans="2:5" ht="15">
      <c r="B112" s="20" t="s">
        <v>124</v>
      </c>
      <c r="C112" s="21" t="s">
        <v>125</v>
      </c>
      <c r="D112" s="21" t="s">
        <v>126</v>
      </c>
      <c r="E112" s="22" t="s">
        <v>127</v>
      </c>
    </row>
    <row r="113" spans="2:5" ht="15">
      <c r="B113" s="60">
        <v>5</v>
      </c>
      <c r="C113" s="61" t="s">
        <v>373</v>
      </c>
      <c r="D113" s="61">
        <v>1</v>
      </c>
      <c r="E113" s="62" t="s">
        <v>187</v>
      </c>
    </row>
    <row r="114" spans="2:5" ht="15">
      <c r="B114" s="30">
        <v>5</v>
      </c>
      <c r="C114" s="31">
        <v>1</v>
      </c>
      <c r="D114" s="33" t="s">
        <v>375</v>
      </c>
      <c r="E114" s="32" t="s">
        <v>188</v>
      </c>
    </row>
    <row r="115" spans="2:5" ht="15">
      <c r="B115" s="30">
        <v>5</v>
      </c>
      <c r="C115" s="31" t="s">
        <v>375</v>
      </c>
      <c r="D115" s="31">
        <v>1</v>
      </c>
      <c r="E115" s="32" t="s">
        <v>189</v>
      </c>
    </row>
    <row r="116" spans="2:5" ht="15">
      <c r="B116" s="30">
        <v>5</v>
      </c>
      <c r="C116" s="31">
        <v>2</v>
      </c>
      <c r="D116" s="33" t="s">
        <v>375</v>
      </c>
      <c r="E116" s="32" t="s">
        <v>190</v>
      </c>
    </row>
    <row r="117" spans="2:5" ht="15">
      <c r="B117" s="30">
        <v>5</v>
      </c>
      <c r="C117" s="31" t="s">
        <v>384</v>
      </c>
      <c r="D117" s="31">
        <v>1</v>
      </c>
      <c r="E117" s="32" t="s">
        <v>191</v>
      </c>
    </row>
    <row r="118" spans="2:5" ht="15">
      <c r="B118" s="30">
        <v>5</v>
      </c>
      <c r="C118" s="31">
        <v>3</v>
      </c>
      <c r="D118" s="33" t="s">
        <v>375</v>
      </c>
      <c r="E118" s="32" t="s">
        <v>192</v>
      </c>
    </row>
    <row r="119" spans="2:5" ht="15">
      <c r="B119" s="30">
        <v>5</v>
      </c>
      <c r="C119" s="31" t="s">
        <v>396</v>
      </c>
      <c r="D119" s="31" t="s">
        <v>373</v>
      </c>
      <c r="E119" s="32" t="s">
        <v>193</v>
      </c>
    </row>
    <row r="120" spans="2:5" ht="15">
      <c r="B120" s="34" t="s">
        <v>381</v>
      </c>
      <c r="C120" s="31" t="s">
        <v>381</v>
      </c>
      <c r="D120" s="31" t="s">
        <v>373</v>
      </c>
      <c r="E120" s="32" t="s">
        <v>194</v>
      </c>
    </row>
    <row r="121" spans="2:5" ht="15">
      <c r="B121" s="34" t="s">
        <v>381</v>
      </c>
      <c r="C121" s="31" t="s">
        <v>383</v>
      </c>
      <c r="D121" s="31" t="s">
        <v>373</v>
      </c>
      <c r="E121" s="32" t="s">
        <v>195</v>
      </c>
    </row>
    <row r="122" spans="2:5" ht="15">
      <c r="B122" s="34" t="s">
        <v>381</v>
      </c>
      <c r="C122" s="31" t="s">
        <v>383</v>
      </c>
      <c r="D122" s="31" t="s">
        <v>384</v>
      </c>
      <c r="E122" s="32" t="s">
        <v>415</v>
      </c>
    </row>
    <row r="123" spans="2:5" ht="15">
      <c r="B123" s="30"/>
      <c r="C123" s="31"/>
      <c r="D123" s="31"/>
      <c r="E123" s="32"/>
    </row>
    <row r="124" spans="2:5" ht="15">
      <c r="B124" s="30">
        <v>6</v>
      </c>
      <c r="C124" s="31" t="s">
        <v>373</v>
      </c>
      <c r="D124" s="31">
        <v>1</v>
      </c>
      <c r="E124" s="32" t="s">
        <v>196</v>
      </c>
    </row>
    <row r="125" spans="2:5" ht="15">
      <c r="B125" s="30">
        <v>6</v>
      </c>
      <c r="C125" s="31">
        <v>1</v>
      </c>
      <c r="D125" s="33" t="s">
        <v>375</v>
      </c>
      <c r="E125" s="32" t="s">
        <v>197</v>
      </c>
    </row>
    <row r="126" spans="2:5" ht="15">
      <c r="B126" s="30">
        <v>6</v>
      </c>
      <c r="C126" s="31" t="s">
        <v>375</v>
      </c>
      <c r="D126" s="31">
        <v>1</v>
      </c>
      <c r="E126" s="32" t="s">
        <v>198</v>
      </c>
    </row>
    <row r="127" spans="2:5" ht="15">
      <c r="B127" s="30">
        <v>6</v>
      </c>
      <c r="C127" s="31">
        <v>2</v>
      </c>
      <c r="D127" s="33" t="s">
        <v>375</v>
      </c>
      <c r="E127" s="32" t="s">
        <v>199</v>
      </c>
    </row>
    <row r="128" spans="2:5" ht="15">
      <c r="B128" s="30">
        <v>6</v>
      </c>
      <c r="C128" s="31" t="s">
        <v>384</v>
      </c>
      <c r="D128" s="31">
        <v>1</v>
      </c>
      <c r="E128" s="32" t="s">
        <v>200</v>
      </c>
    </row>
    <row r="129" spans="2:5" ht="15">
      <c r="B129" s="30">
        <v>6</v>
      </c>
      <c r="C129" s="31" t="s">
        <v>384</v>
      </c>
      <c r="D129" s="33" t="s">
        <v>377</v>
      </c>
      <c r="E129" s="32" t="s">
        <v>201</v>
      </c>
    </row>
    <row r="130" spans="2:5" ht="15">
      <c r="B130" s="30">
        <v>6</v>
      </c>
      <c r="C130" s="31" t="s">
        <v>396</v>
      </c>
      <c r="D130" s="31">
        <v>1</v>
      </c>
      <c r="E130" s="32" t="s">
        <v>202</v>
      </c>
    </row>
    <row r="131" spans="2:5" ht="15">
      <c r="B131" s="30">
        <v>6</v>
      </c>
      <c r="C131" s="31">
        <v>4</v>
      </c>
      <c r="D131" s="33" t="s">
        <v>375</v>
      </c>
      <c r="E131" s="32" t="s">
        <v>203</v>
      </c>
    </row>
    <row r="132" spans="2:5" ht="15">
      <c r="B132" s="30">
        <v>6</v>
      </c>
      <c r="C132" s="31" t="s">
        <v>381</v>
      </c>
      <c r="D132" s="31">
        <v>1</v>
      </c>
      <c r="E132" s="32" t="s">
        <v>204</v>
      </c>
    </row>
    <row r="133" spans="2:5" ht="15">
      <c r="B133" s="30">
        <v>6</v>
      </c>
      <c r="C133" s="31">
        <v>5</v>
      </c>
      <c r="D133" s="33" t="s">
        <v>375</v>
      </c>
      <c r="E133" s="32" t="s">
        <v>205</v>
      </c>
    </row>
    <row r="134" spans="2:5" ht="15">
      <c r="B134" s="30">
        <v>6</v>
      </c>
      <c r="C134" s="31">
        <v>5</v>
      </c>
      <c r="D134" s="31" t="s">
        <v>384</v>
      </c>
      <c r="E134" s="32" t="s">
        <v>206</v>
      </c>
    </row>
    <row r="135" spans="2:5" ht="15">
      <c r="B135" s="30">
        <v>6</v>
      </c>
      <c r="C135" s="31" t="s">
        <v>383</v>
      </c>
      <c r="D135" s="33" t="s">
        <v>396</v>
      </c>
      <c r="E135" s="32" t="s">
        <v>207</v>
      </c>
    </row>
    <row r="136" spans="2:5" ht="15">
      <c r="B136" s="30">
        <v>6</v>
      </c>
      <c r="C136" s="31" t="s">
        <v>377</v>
      </c>
      <c r="D136" s="31">
        <v>1</v>
      </c>
      <c r="E136" s="32" t="s">
        <v>208</v>
      </c>
    </row>
    <row r="137" spans="2:5" ht="15">
      <c r="B137" s="30">
        <v>6</v>
      </c>
      <c r="C137" s="31" t="s">
        <v>378</v>
      </c>
      <c r="D137" s="33" t="s">
        <v>373</v>
      </c>
      <c r="E137" s="32" t="s">
        <v>209</v>
      </c>
    </row>
    <row r="138" spans="2:5" ht="15">
      <c r="B138" s="30">
        <v>6</v>
      </c>
      <c r="C138" s="31">
        <v>9</v>
      </c>
      <c r="D138" s="31" t="s">
        <v>373</v>
      </c>
      <c r="E138" s="32" t="s">
        <v>210</v>
      </c>
    </row>
    <row r="139" spans="2:5" ht="15">
      <c r="B139" s="30">
        <v>6</v>
      </c>
      <c r="C139" s="31">
        <v>9</v>
      </c>
      <c r="D139" s="33" t="s">
        <v>381</v>
      </c>
      <c r="E139" s="32" t="s">
        <v>211</v>
      </c>
    </row>
    <row r="140" spans="2:5" ht="15">
      <c r="B140" s="34" t="s">
        <v>378</v>
      </c>
      <c r="C140" s="31" t="s">
        <v>375</v>
      </c>
      <c r="D140" s="31">
        <v>1</v>
      </c>
      <c r="E140" s="32" t="s">
        <v>416</v>
      </c>
    </row>
    <row r="141" spans="2:5" ht="15">
      <c r="B141" s="34" t="s">
        <v>378</v>
      </c>
      <c r="C141" s="31" t="s">
        <v>375</v>
      </c>
      <c r="D141" s="31" t="s">
        <v>375</v>
      </c>
      <c r="E141" s="32" t="s">
        <v>418</v>
      </c>
    </row>
    <row r="142" spans="2:5" ht="15">
      <c r="B142" s="34" t="s">
        <v>378</v>
      </c>
      <c r="C142" s="31" t="s">
        <v>375</v>
      </c>
      <c r="D142" s="31" t="s">
        <v>384</v>
      </c>
      <c r="E142" s="32" t="s">
        <v>419</v>
      </c>
    </row>
    <row r="143" spans="2:5" ht="15">
      <c r="B143" s="34" t="s">
        <v>378</v>
      </c>
      <c r="C143" s="31" t="s">
        <v>375</v>
      </c>
      <c r="D143" s="31" t="s">
        <v>396</v>
      </c>
      <c r="E143" s="32" t="s">
        <v>423</v>
      </c>
    </row>
    <row r="144" spans="2:5" ht="15">
      <c r="B144" s="34" t="s">
        <v>378</v>
      </c>
      <c r="C144" s="31" t="s">
        <v>375</v>
      </c>
      <c r="D144" s="31" t="s">
        <v>381</v>
      </c>
      <c r="E144" s="32" t="s">
        <v>424</v>
      </c>
    </row>
    <row r="145" spans="2:5" ht="15">
      <c r="B145" s="34" t="s">
        <v>378</v>
      </c>
      <c r="C145" s="31" t="s">
        <v>375</v>
      </c>
      <c r="D145" s="31" t="s">
        <v>383</v>
      </c>
      <c r="E145" s="32" t="s">
        <v>425</v>
      </c>
    </row>
    <row r="146" spans="2:5" ht="15">
      <c r="B146" s="34" t="s">
        <v>378</v>
      </c>
      <c r="C146" s="31" t="s">
        <v>375</v>
      </c>
      <c r="D146" s="31" t="s">
        <v>377</v>
      </c>
      <c r="E146" s="32" t="s">
        <v>426</v>
      </c>
    </row>
    <row r="147" spans="2:5" ht="15">
      <c r="B147" s="34" t="s">
        <v>378</v>
      </c>
      <c r="C147" s="31" t="s">
        <v>375</v>
      </c>
      <c r="D147" s="31" t="s">
        <v>378</v>
      </c>
      <c r="E147" s="32" t="s">
        <v>420</v>
      </c>
    </row>
    <row r="148" spans="2:5" ht="15">
      <c r="B148" s="34" t="s">
        <v>378</v>
      </c>
      <c r="C148" s="31" t="s">
        <v>375</v>
      </c>
      <c r="D148" s="31" t="s">
        <v>379</v>
      </c>
      <c r="E148" s="32" t="s">
        <v>421</v>
      </c>
    </row>
    <row r="149" spans="2:5" ht="15">
      <c r="B149" s="34" t="s">
        <v>378</v>
      </c>
      <c r="C149" s="31" t="s">
        <v>375</v>
      </c>
      <c r="D149" s="31" t="s">
        <v>380</v>
      </c>
      <c r="E149" s="32" t="s">
        <v>422</v>
      </c>
    </row>
    <row r="150" spans="2:5" ht="15">
      <c r="B150" s="34" t="s">
        <v>378</v>
      </c>
      <c r="C150" s="31" t="s">
        <v>375</v>
      </c>
      <c r="D150" s="31" t="s">
        <v>382</v>
      </c>
      <c r="E150" s="32" t="s">
        <v>417</v>
      </c>
    </row>
    <row r="151" spans="2:5" ht="15">
      <c r="B151" s="30" t="s">
        <v>380</v>
      </c>
      <c r="C151" s="31" t="s">
        <v>373</v>
      </c>
      <c r="D151" s="31">
        <v>1</v>
      </c>
      <c r="E151" s="32" t="s">
        <v>212</v>
      </c>
    </row>
    <row r="152" spans="2:5" ht="15">
      <c r="B152" s="30" t="s">
        <v>380</v>
      </c>
      <c r="C152" s="31">
        <v>1</v>
      </c>
      <c r="D152" s="33" t="s">
        <v>375</v>
      </c>
      <c r="E152" s="32" t="s">
        <v>213</v>
      </c>
    </row>
    <row r="153" spans="2:5" ht="15">
      <c r="B153" s="30" t="s">
        <v>380</v>
      </c>
      <c r="C153" s="31" t="s">
        <v>375</v>
      </c>
      <c r="D153" s="31">
        <v>1</v>
      </c>
      <c r="E153" s="32" t="s">
        <v>214</v>
      </c>
    </row>
    <row r="154" spans="2:5" ht="15">
      <c r="B154" s="30" t="s">
        <v>380</v>
      </c>
      <c r="C154" s="31">
        <v>2</v>
      </c>
      <c r="D154" s="33" t="s">
        <v>375</v>
      </c>
      <c r="E154" s="32" t="s">
        <v>215</v>
      </c>
    </row>
    <row r="155" spans="2:5" ht="15">
      <c r="B155" s="30" t="s">
        <v>380</v>
      </c>
      <c r="C155" s="31" t="s">
        <v>384</v>
      </c>
      <c r="D155" s="31">
        <v>1</v>
      </c>
      <c r="E155" s="32" t="s">
        <v>216</v>
      </c>
    </row>
    <row r="156" spans="2:5" ht="15">
      <c r="B156" s="30" t="s">
        <v>380</v>
      </c>
      <c r="C156" s="31">
        <v>3</v>
      </c>
      <c r="D156" s="33" t="s">
        <v>378</v>
      </c>
      <c r="E156" s="32" t="s">
        <v>217</v>
      </c>
    </row>
    <row r="157" spans="2:5" ht="15">
      <c r="B157" s="30" t="s">
        <v>380</v>
      </c>
      <c r="C157" s="31" t="s">
        <v>396</v>
      </c>
      <c r="D157" s="31">
        <v>1</v>
      </c>
      <c r="E157" s="32" t="s">
        <v>218</v>
      </c>
    </row>
    <row r="158" spans="2:5" ht="15">
      <c r="B158" s="30" t="s">
        <v>380</v>
      </c>
      <c r="C158" s="31">
        <v>4</v>
      </c>
      <c r="D158" s="33" t="s">
        <v>375</v>
      </c>
      <c r="E158" s="32" t="s">
        <v>219</v>
      </c>
    </row>
    <row r="159" spans="2:5" ht="15">
      <c r="B159" s="30" t="s">
        <v>380</v>
      </c>
      <c r="C159" s="31" t="s">
        <v>381</v>
      </c>
      <c r="D159" s="31">
        <v>1</v>
      </c>
      <c r="E159" s="32" t="s">
        <v>220</v>
      </c>
    </row>
    <row r="160" spans="2:5" ht="15">
      <c r="B160" s="30" t="s">
        <v>380</v>
      </c>
      <c r="C160" s="31">
        <v>5</v>
      </c>
      <c r="D160" s="33" t="s">
        <v>375</v>
      </c>
      <c r="E160" s="32" t="s">
        <v>221</v>
      </c>
    </row>
    <row r="161" spans="2:5" ht="15">
      <c r="B161" s="30" t="s">
        <v>380</v>
      </c>
      <c r="C161" s="31">
        <v>5</v>
      </c>
      <c r="D161" s="31" t="s">
        <v>384</v>
      </c>
      <c r="E161" s="32" t="s">
        <v>222</v>
      </c>
    </row>
    <row r="162" spans="2:5" ht="15">
      <c r="B162" s="30" t="s">
        <v>380</v>
      </c>
      <c r="C162" s="31" t="s">
        <v>383</v>
      </c>
      <c r="D162" s="33" t="s">
        <v>381</v>
      </c>
      <c r="E162" s="32" t="s">
        <v>223</v>
      </c>
    </row>
    <row r="163" spans="2:5" ht="15">
      <c r="B163" s="30" t="s">
        <v>380</v>
      </c>
      <c r="C163" s="31" t="s">
        <v>377</v>
      </c>
      <c r="D163" s="31">
        <v>1</v>
      </c>
      <c r="E163" s="32" t="s">
        <v>224</v>
      </c>
    </row>
    <row r="164" spans="2:5" ht="15">
      <c r="B164" s="30" t="s">
        <v>380</v>
      </c>
      <c r="C164" s="31" t="s">
        <v>378</v>
      </c>
      <c r="D164" s="33" t="s">
        <v>373</v>
      </c>
      <c r="E164" s="32" t="s">
        <v>225</v>
      </c>
    </row>
    <row r="165" spans="2:5" ht="15">
      <c r="B165" s="30" t="s">
        <v>380</v>
      </c>
      <c r="C165" s="31" t="s">
        <v>379</v>
      </c>
      <c r="D165" s="31">
        <v>1</v>
      </c>
      <c r="E165" s="32" t="s">
        <v>226</v>
      </c>
    </row>
    <row r="166" spans="2:5" ht="15">
      <c r="B166" s="64" t="s">
        <v>380</v>
      </c>
      <c r="C166" s="38">
        <v>9</v>
      </c>
      <c r="D166" s="65" t="s">
        <v>396</v>
      </c>
      <c r="E166" s="39" t="s">
        <v>227</v>
      </c>
    </row>
    <row r="167" spans="2:5" s="305" customFormat="1" ht="15">
      <c r="B167" s="40"/>
      <c r="C167" s="31"/>
      <c r="D167" s="33"/>
      <c r="E167" s="41"/>
    </row>
    <row r="168" spans="2:5" s="305" customFormat="1" ht="15">
      <c r="B168" s="40"/>
      <c r="C168" s="31"/>
      <c r="D168" s="33"/>
      <c r="E168" s="41"/>
    </row>
    <row r="169" spans="2:5" s="305" customFormat="1" ht="15">
      <c r="B169" s="40"/>
      <c r="C169" s="31"/>
      <c r="D169" s="33"/>
      <c r="E169" s="41"/>
    </row>
    <row r="170" spans="2:5" s="305" customFormat="1" ht="15">
      <c r="B170" s="40"/>
      <c r="C170" s="31"/>
      <c r="D170" s="33"/>
      <c r="E170" s="41"/>
    </row>
    <row r="171" spans="2:5" s="305" customFormat="1" ht="15">
      <c r="B171" s="40"/>
      <c r="C171" s="31"/>
      <c r="D171" s="33"/>
      <c r="E171" s="41"/>
    </row>
    <row r="172" spans="2:5" s="305" customFormat="1" ht="15">
      <c r="B172" s="40"/>
      <c r="C172" s="31"/>
      <c r="D172" s="33"/>
      <c r="E172" s="41"/>
    </row>
    <row r="173" spans="2:5" s="305" customFormat="1" ht="15">
      <c r="B173" s="40"/>
      <c r="C173" s="31"/>
      <c r="D173" s="33"/>
      <c r="E173" s="41"/>
    </row>
    <row r="174" spans="2:5" s="305" customFormat="1" ht="15">
      <c r="B174" s="40"/>
      <c r="C174" s="31"/>
      <c r="D174" s="33"/>
      <c r="E174" s="41"/>
    </row>
    <row r="175" spans="2:5" s="305" customFormat="1" ht="15">
      <c r="B175" s="40"/>
      <c r="C175" s="31"/>
      <c r="D175" s="33"/>
      <c r="E175" s="41"/>
    </row>
    <row r="176" spans="2:5" s="305" customFormat="1" ht="15">
      <c r="B176" s="40"/>
      <c r="C176" s="31"/>
      <c r="D176" s="33"/>
      <c r="E176" s="41"/>
    </row>
    <row r="177" spans="2:5" s="305" customFormat="1" ht="15">
      <c r="B177" s="40"/>
      <c r="C177" s="31"/>
      <c r="D177" s="33"/>
      <c r="E177" s="41"/>
    </row>
    <row r="178" spans="2:5" s="305" customFormat="1" ht="15">
      <c r="B178" s="40"/>
      <c r="C178" s="31"/>
      <c r="D178" s="33"/>
      <c r="E178" s="41"/>
    </row>
    <row r="179" spans="2:5" s="305" customFormat="1" ht="15">
      <c r="B179" s="40"/>
      <c r="C179" s="31"/>
      <c r="D179" s="33"/>
      <c r="E179" s="41"/>
    </row>
    <row r="180" spans="2:5" s="305" customFormat="1" ht="15">
      <c r="B180" s="40"/>
      <c r="C180" s="31"/>
      <c r="D180" s="33"/>
      <c r="E180" s="41"/>
    </row>
    <row r="181" spans="2:5" s="305" customFormat="1" ht="15">
      <c r="B181" s="40"/>
      <c r="C181" s="31"/>
      <c r="D181" s="33"/>
      <c r="E181" s="41"/>
    </row>
    <row r="182" spans="2:5" s="305" customFormat="1" ht="15">
      <c r="B182" s="40"/>
      <c r="C182" s="31"/>
      <c r="D182" s="33"/>
      <c r="E182" s="41"/>
    </row>
    <row r="183" spans="2:5" s="305" customFormat="1" ht="15">
      <c r="B183" s="40"/>
      <c r="C183" s="31"/>
      <c r="D183" s="33"/>
      <c r="E183" s="41"/>
    </row>
    <row r="184" spans="2:5" s="305" customFormat="1" ht="15">
      <c r="B184" s="40"/>
      <c r="C184" s="31"/>
      <c r="D184" s="33"/>
      <c r="E184" s="41"/>
    </row>
    <row r="185" spans="2:5" ht="15">
      <c r="B185" s="66"/>
      <c r="C185" s="61"/>
      <c r="D185" s="67"/>
      <c r="E185" s="68" t="s">
        <v>228</v>
      </c>
    </row>
    <row r="186" spans="2:5" ht="15">
      <c r="B186" s="63"/>
      <c r="C186" s="63"/>
      <c r="D186" s="63"/>
      <c r="E186" s="41"/>
    </row>
    <row r="187" spans="2:5" ht="15">
      <c r="B187" s="667" t="s">
        <v>186</v>
      </c>
      <c r="C187" s="667"/>
      <c r="D187" s="667"/>
      <c r="E187" s="667"/>
    </row>
    <row r="188" spans="2:5" ht="15">
      <c r="B188" s="46"/>
      <c r="C188" s="46"/>
      <c r="D188" s="46"/>
      <c r="E188" s="69" t="s">
        <v>229</v>
      </c>
    </row>
    <row r="189" spans="2:5" ht="15">
      <c r="B189" s="20" t="s">
        <v>124</v>
      </c>
      <c r="C189" s="21" t="s">
        <v>125</v>
      </c>
      <c r="D189" s="21" t="s">
        <v>126</v>
      </c>
      <c r="E189" s="22" t="s">
        <v>127</v>
      </c>
    </row>
    <row r="190" spans="2:5" ht="15">
      <c r="B190" s="52" t="s">
        <v>379</v>
      </c>
      <c r="C190" s="53" t="s">
        <v>396</v>
      </c>
      <c r="D190" s="63"/>
      <c r="E190" s="32" t="s">
        <v>230</v>
      </c>
    </row>
    <row r="191" spans="2:5" ht="15">
      <c r="B191" s="52" t="s">
        <v>382</v>
      </c>
      <c r="C191" s="53" t="s">
        <v>382</v>
      </c>
      <c r="D191" s="63"/>
      <c r="E191" s="32" t="s">
        <v>231</v>
      </c>
    </row>
    <row r="192" spans="2:5" ht="15">
      <c r="B192" s="52" t="s">
        <v>388</v>
      </c>
      <c r="C192" s="53" t="s">
        <v>377</v>
      </c>
      <c r="D192" s="63"/>
      <c r="E192" s="32" t="s">
        <v>232</v>
      </c>
    </row>
    <row r="193" spans="2:5" ht="15">
      <c r="B193" s="52"/>
      <c r="C193" s="53"/>
      <c r="D193" s="31">
        <v>1</v>
      </c>
      <c r="E193" s="32" t="s">
        <v>233</v>
      </c>
    </row>
    <row r="194" spans="2:5" ht="15">
      <c r="B194" s="52"/>
      <c r="C194" s="53"/>
      <c r="D194" s="33" t="s">
        <v>375</v>
      </c>
      <c r="E194" s="32" t="s">
        <v>234</v>
      </c>
    </row>
    <row r="195" spans="2:5" ht="15">
      <c r="B195" s="52"/>
      <c r="C195" s="53"/>
      <c r="D195" s="31">
        <v>3</v>
      </c>
      <c r="E195" s="32" t="s">
        <v>235</v>
      </c>
    </row>
    <row r="196" spans="2:5" ht="15">
      <c r="B196" s="52"/>
      <c r="C196" s="53"/>
      <c r="D196" s="33" t="s">
        <v>396</v>
      </c>
      <c r="E196" s="32" t="s">
        <v>236</v>
      </c>
    </row>
    <row r="197" spans="2:5" ht="15">
      <c r="B197" s="52"/>
      <c r="C197" s="53"/>
      <c r="D197" s="31">
        <v>5</v>
      </c>
      <c r="E197" s="32" t="s">
        <v>237</v>
      </c>
    </row>
    <row r="198" spans="2:5" ht="15">
      <c r="B198" s="52"/>
      <c r="C198" s="53"/>
      <c r="D198" s="33" t="s">
        <v>383</v>
      </c>
      <c r="E198" s="32" t="s">
        <v>238</v>
      </c>
    </row>
    <row r="199" spans="2:5" ht="15">
      <c r="B199" s="52"/>
      <c r="C199" s="53"/>
      <c r="D199" s="31">
        <v>7</v>
      </c>
      <c r="E199" s="32" t="s">
        <v>239</v>
      </c>
    </row>
    <row r="200" spans="2:5" ht="15">
      <c r="B200" s="52"/>
      <c r="C200" s="53"/>
      <c r="D200" s="33" t="s">
        <v>378</v>
      </c>
      <c r="E200" s="32" t="s">
        <v>240</v>
      </c>
    </row>
    <row r="201" spans="2:5" ht="15">
      <c r="B201" s="52"/>
      <c r="C201" s="53"/>
      <c r="D201" s="31">
        <v>9</v>
      </c>
      <c r="E201" s="32" t="s">
        <v>241</v>
      </c>
    </row>
    <row r="202" spans="2:5" ht="15">
      <c r="B202" s="52"/>
      <c r="C202" s="53"/>
      <c r="D202" s="33" t="s">
        <v>380</v>
      </c>
      <c r="E202" s="32" t="s">
        <v>242</v>
      </c>
    </row>
    <row r="203" spans="2:5" ht="15">
      <c r="B203" s="52"/>
      <c r="C203" s="53"/>
      <c r="D203" s="31" t="s">
        <v>382</v>
      </c>
      <c r="E203" s="32" t="s">
        <v>243</v>
      </c>
    </row>
    <row r="204" spans="2:5" ht="15">
      <c r="B204" s="70"/>
      <c r="C204" s="71"/>
      <c r="D204" s="65" t="s">
        <v>388</v>
      </c>
      <c r="E204" s="39" t="s">
        <v>244</v>
      </c>
    </row>
    <row r="205" spans="2:5" ht="15">
      <c r="B205" s="43"/>
      <c r="C205" s="43"/>
      <c r="D205" s="43"/>
      <c r="E205" s="68"/>
    </row>
    <row r="206" spans="2:5" ht="15">
      <c r="B206" s="667" t="s">
        <v>245</v>
      </c>
      <c r="C206" s="667"/>
      <c r="D206" s="667"/>
      <c r="E206" s="667"/>
    </row>
    <row r="207" spans="2:5" ht="15">
      <c r="B207" s="87"/>
      <c r="C207" s="87"/>
      <c r="D207" s="87"/>
      <c r="E207" s="69"/>
    </row>
    <row r="208" spans="2:5" ht="15">
      <c r="B208" s="20" t="s">
        <v>159</v>
      </c>
      <c r="C208" s="21" t="s">
        <v>160</v>
      </c>
      <c r="D208" s="21" t="s">
        <v>161</v>
      </c>
      <c r="E208" s="22" t="s">
        <v>127</v>
      </c>
    </row>
    <row r="209" spans="2:5" ht="15">
      <c r="B209" s="73" t="s">
        <v>396</v>
      </c>
      <c r="C209" s="74" t="s">
        <v>373</v>
      </c>
      <c r="D209" s="74" t="s">
        <v>373</v>
      </c>
      <c r="E209" s="62" t="s">
        <v>246</v>
      </c>
    </row>
    <row r="210" spans="2:5" ht="15">
      <c r="B210" s="50" t="s">
        <v>396</v>
      </c>
      <c r="C210" s="63" t="s">
        <v>373</v>
      </c>
      <c r="D210" s="63" t="s">
        <v>375</v>
      </c>
      <c r="E210" s="32" t="s">
        <v>247</v>
      </c>
    </row>
    <row r="211" spans="2:5" ht="15">
      <c r="B211" s="50" t="s">
        <v>396</v>
      </c>
      <c r="C211" s="63" t="s">
        <v>375</v>
      </c>
      <c r="D211" s="63" t="s">
        <v>373</v>
      </c>
      <c r="E211" s="32" t="s">
        <v>198</v>
      </c>
    </row>
    <row r="212" spans="2:5" ht="15">
      <c r="B212" s="50" t="s">
        <v>396</v>
      </c>
      <c r="C212" s="63" t="s">
        <v>375</v>
      </c>
      <c r="D212" s="63" t="s">
        <v>375</v>
      </c>
      <c r="E212" s="32" t="s">
        <v>199</v>
      </c>
    </row>
    <row r="213" spans="2:5" ht="15">
      <c r="B213" s="50" t="s">
        <v>396</v>
      </c>
      <c r="C213" s="63" t="s">
        <v>384</v>
      </c>
      <c r="D213" s="63" t="s">
        <v>373</v>
      </c>
      <c r="E213" s="32" t="s">
        <v>200</v>
      </c>
    </row>
    <row r="214" spans="2:5" ht="15">
      <c r="B214" s="50" t="s">
        <v>396</v>
      </c>
      <c r="C214" s="63" t="s">
        <v>384</v>
      </c>
      <c r="D214" s="63" t="s">
        <v>381</v>
      </c>
      <c r="E214" s="32" t="s">
        <v>201</v>
      </c>
    </row>
    <row r="215" spans="2:5" ht="15">
      <c r="B215" s="50" t="s">
        <v>396</v>
      </c>
      <c r="C215" s="63" t="s">
        <v>396</v>
      </c>
      <c r="D215" s="63" t="s">
        <v>373</v>
      </c>
      <c r="E215" s="32" t="s">
        <v>202</v>
      </c>
    </row>
    <row r="216" spans="2:5" ht="15">
      <c r="B216" s="50" t="s">
        <v>396</v>
      </c>
      <c r="C216" s="63" t="s">
        <v>396</v>
      </c>
      <c r="D216" s="63" t="s">
        <v>375</v>
      </c>
      <c r="E216" s="32" t="s">
        <v>203</v>
      </c>
    </row>
    <row r="217" spans="2:5" ht="15">
      <c r="B217" s="50" t="s">
        <v>396</v>
      </c>
      <c r="C217" s="63" t="s">
        <v>381</v>
      </c>
      <c r="D217" s="63" t="s">
        <v>373</v>
      </c>
      <c r="E217" s="32" t="s">
        <v>204</v>
      </c>
    </row>
    <row r="218" spans="2:5" ht="15">
      <c r="B218" s="50" t="s">
        <v>396</v>
      </c>
      <c r="C218" s="63" t="s">
        <v>381</v>
      </c>
      <c r="D218" s="63" t="s">
        <v>375</v>
      </c>
      <c r="E218" s="32" t="s">
        <v>205</v>
      </c>
    </row>
    <row r="219" spans="2:5" ht="15">
      <c r="B219" s="50" t="s">
        <v>396</v>
      </c>
      <c r="C219" s="63" t="s">
        <v>381</v>
      </c>
      <c r="D219" s="63" t="s">
        <v>384</v>
      </c>
      <c r="E219" s="32" t="s">
        <v>248</v>
      </c>
    </row>
    <row r="220" spans="2:5" ht="15">
      <c r="B220" s="50" t="s">
        <v>396</v>
      </c>
      <c r="C220" s="63" t="s">
        <v>383</v>
      </c>
      <c r="D220" s="63" t="s">
        <v>394</v>
      </c>
      <c r="E220" s="32" t="s">
        <v>249</v>
      </c>
    </row>
    <row r="221" spans="2:5" ht="15">
      <c r="B221" s="50" t="s">
        <v>396</v>
      </c>
      <c r="C221" s="63" t="s">
        <v>377</v>
      </c>
      <c r="D221" s="63" t="s">
        <v>373</v>
      </c>
      <c r="E221" s="32" t="s">
        <v>250</v>
      </c>
    </row>
    <row r="222" spans="2:5" ht="15">
      <c r="B222" s="50" t="s">
        <v>396</v>
      </c>
      <c r="C222" s="63" t="s">
        <v>378</v>
      </c>
      <c r="D222" s="63" t="s">
        <v>375</v>
      </c>
      <c r="E222" s="32" t="s">
        <v>251</v>
      </c>
    </row>
    <row r="223" spans="2:5" ht="15">
      <c r="B223" s="50" t="s">
        <v>396</v>
      </c>
      <c r="C223" s="63" t="s">
        <v>379</v>
      </c>
      <c r="D223" s="63" t="s">
        <v>373</v>
      </c>
      <c r="E223" s="32" t="s">
        <v>210</v>
      </c>
    </row>
    <row r="224" spans="2:5" ht="15">
      <c r="B224" s="50" t="s">
        <v>396</v>
      </c>
      <c r="C224" s="63" t="s">
        <v>379</v>
      </c>
      <c r="D224" s="63" t="s">
        <v>384</v>
      </c>
      <c r="E224" s="32" t="s">
        <v>211</v>
      </c>
    </row>
    <row r="225" spans="2:5" ht="15">
      <c r="B225" s="52" t="s">
        <v>381</v>
      </c>
      <c r="C225" s="53" t="s">
        <v>373</v>
      </c>
      <c r="D225" s="53" t="s">
        <v>373</v>
      </c>
      <c r="E225" s="32" t="s">
        <v>252</v>
      </c>
    </row>
    <row r="226" spans="2:5" ht="15">
      <c r="B226" s="52" t="s">
        <v>381</v>
      </c>
      <c r="C226" s="53" t="s">
        <v>373</v>
      </c>
      <c r="D226" s="53" t="s">
        <v>384</v>
      </c>
      <c r="E226" s="32" t="s">
        <v>253</v>
      </c>
    </row>
    <row r="227" spans="2:5" ht="15">
      <c r="B227" s="52" t="s">
        <v>381</v>
      </c>
      <c r="C227" s="53" t="s">
        <v>375</v>
      </c>
      <c r="D227" s="53" t="s">
        <v>373</v>
      </c>
      <c r="E227" s="32" t="s">
        <v>254</v>
      </c>
    </row>
    <row r="228" spans="2:5" ht="15">
      <c r="B228" s="52" t="s">
        <v>381</v>
      </c>
      <c r="C228" s="53" t="s">
        <v>375</v>
      </c>
      <c r="D228" s="53" t="s">
        <v>384</v>
      </c>
      <c r="E228" s="32" t="s">
        <v>255</v>
      </c>
    </row>
    <row r="229" spans="2:5" ht="15">
      <c r="B229" s="52" t="s">
        <v>381</v>
      </c>
      <c r="C229" s="53" t="s">
        <v>384</v>
      </c>
      <c r="D229" s="53" t="s">
        <v>373</v>
      </c>
      <c r="E229" s="32" t="s">
        <v>256</v>
      </c>
    </row>
    <row r="230" spans="2:5" ht="15">
      <c r="B230" s="52" t="s">
        <v>381</v>
      </c>
      <c r="C230" s="53" t="s">
        <v>384</v>
      </c>
      <c r="D230" s="53" t="s">
        <v>384</v>
      </c>
      <c r="E230" s="32" t="s">
        <v>257</v>
      </c>
    </row>
    <row r="231" spans="2:5" ht="15">
      <c r="B231" s="52" t="s">
        <v>381</v>
      </c>
      <c r="C231" s="53" t="s">
        <v>396</v>
      </c>
      <c r="D231" s="53" t="s">
        <v>373</v>
      </c>
      <c r="E231" s="32" t="s">
        <v>258</v>
      </c>
    </row>
    <row r="232" spans="2:5" ht="15">
      <c r="B232" s="52" t="s">
        <v>381</v>
      </c>
      <c r="C232" s="53" t="s">
        <v>396</v>
      </c>
      <c r="D232" s="53" t="s">
        <v>384</v>
      </c>
      <c r="E232" s="32" t="s">
        <v>259</v>
      </c>
    </row>
    <row r="233" spans="2:5" ht="15">
      <c r="B233" s="52" t="s">
        <v>381</v>
      </c>
      <c r="C233" s="53" t="s">
        <v>381</v>
      </c>
      <c r="D233" s="53" t="s">
        <v>373</v>
      </c>
      <c r="E233" s="32" t="s">
        <v>260</v>
      </c>
    </row>
    <row r="234" spans="2:5" ht="15">
      <c r="B234" s="52" t="s">
        <v>381</v>
      </c>
      <c r="C234" s="53" t="s">
        <v>381</v>
      </c>
      <c r="D234" s="53" t="s">
        <v>384</v>
      </c>
      <c r="E234" s="32" t="s">
        <v>261</v>
      </c>
    </row>
    <row r="235" spans="2:5" ht="15">
      <c r="B235" s="52" t="s">
        <v>381</v>
      </c>
      <c r="C235" s="53" t="s">
        <v>381</v>
      </c>
      <c r="D235" s="53" t="s">
        <v>381</v>
      </c>
      <c r="E235" s="32" t="s">
        <v>262</v>
      </c>
    </row>
    <row r="236" spans="2:5" ht="15">
      <c r="B236" s="52" t="s">
        <v>381</v>
      </c>
      <c r="C236" s="53" t="s">
        <v>383</v>
      </c>
      <c r="D236" s="53" t="s">
        <v>394</v>
      </c>
      <c r="E236" s="32" t="s">
        <v>263</v>
      </c>
    </row>
    <row r="237" spans="2:5" ht="15">
      <c r="B237" s="52" t="s">
        <v>381</v>
      </c>
      <c r="C237" s="53" t="s">
        <v>377</v>
      </c>
      <c r="D237" s="53" t="s">
        <v>373</v>
      </c>
      <c r="E237" s="32" t="s">
        <v>264</v>
      </c>
    </row>
    <row r="238" spans="2:5" ht="15">
      <c r="B238" s="52" t="s">
        <v>381</v>
      </c>
      <c r="C238" s="53" t="s">
        <v>378</v>
      </c>
      <c r="D238" s="53" t="s">
        <v>384</v>
      </c>
      <c r="E238" s="32" t="s">
        <v>265</v>
      </c>
    </row>
    <row r="239" spans="2:5" ht="15">
      <c r="B239" s="52" t="s">
        <v>378</v>
      </c>
      <c r="C239" s="63" t="s">
        <v>373</v>
      </c>
      <c r="D239" s="63" t="s">
        <v>373</v>
      </c>
      <c r="E239" s="32" t="s">
        <v>266</v>
      </c>
    </row>
    <row r="240" spans="2:5" ht="15">
      <c r="B240" s="52" t="s">
        <v>378</v>
      </c>
      <c r="C240" s="63" t="s">
        <v>373</v>
      </c>
      <c r="D240" s="63" t="s">
        <v>375</v>
      </c>
      <c r="E240" s="32" t="s">
        <v>267</v>
      </c>
    </row>
    <row r="241" spans="2:5" ht="15">
      <c r="B241" s="52" t="s">
        <v>378</v>
      </c>
      <c r="C241" s="63" t="s">
        <v>375</v>
      </c>
      <c r="D241" s="63" t="s">
        <v>373</v>
      </c>
      <c r="E241" s="32" t="s">
        <v>268</v>
      </c>
    </row>
    <row r="242" spans="2:5" ht="15">
      <c r="B242" s="52" t="s">
        <v>378</v>
      </c>
      <c r="C242" s="63" t="s">
        <v>375</v>
      </c>
      <c r="D242" s="63" t="s">
        <v>375</v>
      </c>
      <c r="E242" s="32" t="s">
        <v>269</v>
      </c>
    </row>
    <row r="243" spans="2:5" ht="15">
      <c r="B243" s="52" t="s">
        <v>378</v>
      </c>
      <c r="C243" s="63" t="s">
        <v>384</v>
      </c>
      <c r="D243" s="63" t="s">
        <v>373</v>
      </c>
      <c r="E243" s="32" t="s">
        <v>270</v>
      </c>
    </row>
    <row r="244" spans="2:5" ht="15">
      <c r="B244" s="52" t="s">
        <v>378</v>
      </c>
      <c r="C244" s="63" t="s">
        <v>384</v>
      </c>
      <c r="D244" s="53" t="s">
        <v>383</v>
      </c>
      <c r="E244" s="32" t="s">
        <v>271</v>
      </c>
    </row>
    <row r="245" spans="2:5" ht="15">
      <c r="B245" s="52" t="s">
        <v>378</v>
      </c>
      <c r="C245" s="63" t="s">
        <v>396</v>
      </c>
      <c r="D245" s="63" t="s">
        <v>373</v>
      </c>
      <c r="E245" s="32" t="s">
        <v>272</v>
      </c>
    </row>
    <row r="246" spans="2:5" ht="15">
      <c r="B246" s="52" t="s">
        <v>378</v>
      </c>
      <c r="C246" s="63" t="s">
        <v>396</v>
      </c>
      <c r="D246" s="63" t="s">
        <v>375</v>
      </c>
      <c r="E246" s="32" t="s">
        <v>273</v>
      </c>
    </row>
    <row r="247" spans="2:5" ht="15">
      <c r="B247" s="52" t="s">
        <v>378</v>
      </c>
      <c r="C247" s="63" t="s">
        <v>381</v>
      </c>
      <c r="D247" s="63" t="s">
        <v>373</v>
      </c>
      <c r="E247" s="32" t="s">
        <v>274</v>
      </c>
    </row>
    <row r="248" spans="2:5" ht="15">
      <c r="B248" s="52" t="s">
        <v>378</v>
      </c>
      <c r="C248" s="63" t="s">
        <v>381</v>
      </c>
      <c r="D248" s="63" t="s">
        <v>375</v>
      </c>
      <c r="E248" s="32" t="s">
        <v>275</v>
      </c>
    </row>
    <row r="249" spans="2:5" ht="15">
      <c r="B249" s="52" t="s">
        <v>378</v>
      </c>
      <c r="C249" s="63" t="s">
        <v>381</v>
      </c>
      <c r="D249" s="63" t="s">
        <v>384</v>
      </c>
      <c r="E249" s="32" t="s">
        <v>276</v>
      </c>
    </row>
    <row r="250" spans="2:5" ht="15">
      <c r="B250" s="52" t="s">
        <v>378</v>
      </c>
      <c r="C250" s="63" t="s">
        <v>383</v>
      </c>
      <c r="D250" s="53" t="s">
        <v>381</v>
      </c>
      <c r="E250" s="32" t="s">
        <v>277</v>
      </c>
    </row>
    <row r="251" spans="2:5" ht="15">
      <c r="B251" s="52" t="s">
        <v>378</v>
      </c>
      <c r="C251" s="63" t="s">
        <v>377</v>
      </c>
      <c r="D251" s="63" t="s">
        <v>373</v>
      </c>
      <c r="E251" s="32" t="s">
        <v>278</v>
      </c>
    </row>
    <row r="252" spans="2:5" ht="15">
      <c r="B252" s="52" t="s">
        <v>378</v>
      </c>
      <c r="C252" s="63" t="s">
        <v>378</v>
      </c>
      <c r="D252" s="63" t="s">
        <v>375</v>
      </c>
      <c r="E252" s="32" t="s">
        <v>279</v>
      </c>
    </row>
    <row r="253" spans="2:5" ht="15">
      <c r="B253" s="52" t="s">
        <v>378</v>
      </c>
      <c r="C253" s="63" t="s">
        <v>379</v>
      </c>
      <c r="D253" s="63" t="s">
        <v>373</v>
      </c>
      <c r="E253" s="32" t="s">
        <v>280</v>
      </c>
    </row>
    <row r="254" spans="2:5" ht="15">
      <c r="B254" s="70" t="s">
        <v>378</v>
      </c>
      <c r="C254" s="77" t="s">
        <v>379</v>
      </c>
      <c r="D254" s="77" t="s">
        <v>384</v>
      </c>
      <c r="E254" s="39" t="s">
        <v>281</v>
      </c>
    </row>
    <row r="255" spans="2:5" ht="15">
      <c r="B255" s="68"/>
      <c r="C255" s="78"/>
      <c r="D255" s="68"/>
      <c r="E255" s="68" t="s">
        <v>228</v>
      </c>
    </row>
    <row r="256" spans="2:5" ht="15">
      <c r="B256" s="76"/>
      <c r="C256" s="75"/>
      <c r="D256" s="76"/>
      <c r="E256" s="76"/>
    </row>
    <row r="257" spans="2:5" ht="15">
      <c r="B257" s="76"/>
      <c r="C257" s="75"/>
      <c r="D257" s="76"/>
      <c r="E257" s="41"/>
    </row>
    <row r="258" spans="2:5" ht="15">
      <c r="B258" s="667" t="s">
        <v>245</v>
      </c>
      <c r="C258" s="667"/>
      <c r="D258" s="667"/>
      <c r="E258" s="667"/>
    </row>
    <row r="259" spans="2:5" ht="15">
      <c r="B259" s="72"/>
      <c r="C259" s="72"/>
      <c r="D259" s="72"/>
      <c r="E259" s="72"/>
    </row>
    <row r="260" spans="2:5" ht="15">
      <c r="B260" s="87"/>
      <c r="C260" s="87"/>
      <c r="D260" s="87"/>
      <c r="E260" s="69" t="s">
        <v>229</v>
      </c>
    </row>
    <row r="261" spans="2:5" ht="15">
      <c r="B261" s="20" t="s">
        <v>159</v>
      </c>
      <c r="C261" s="21" t="s">
        <v>160</v>
      </c>
      <c r="D261" s="21" t="s">
        <v>161</v>
      </c>
      <c r="E261" s="22" t="s">
        <v>127</v>
      </c>
    </row>
    <row r="262" spans="2:5" ht="15">
      <c r="B262" s="52" t="s">
        <v>384</v>
      </c>
      <c r="C262" s="53" t="s">
        <v>373</v>
      </c>
      <c r="D262" s="63"/>
      <c r="E262" s="32" t="s">
        <v>282</v>
      </c>
    </row>
    <row r="263" spans="2:5" ht="15">
      <c r="B263" s="52" t="s">
        <v>379</v>
      </c>
      <c r="C263" s="53" t="s">
        <v>381</v>
      </c>
      <c r="D263" s="51"/>
      <c r="E263" s="32" t="s">
        <v>406</v>
      </c>
    </row>
    <row r="264" spans="2:5" ht="15">
      <c r="B264" s="52" t="s">
        <v>379</v>
      </c>
      <c r="C264" s="53" t="s">
        <v>383</v>
      </c>
      <c r="D264" s="51"/>
      <c r="E264" s="32" t="s">
        <v>407</v>
      </c>
    </row>
    <row r="265" spans="2:5" ht="15">
      <c r="B265" s="52" t="s">
        <v>379</v>
      </c>
      <c r="C265" s="53" t="s">
        <v>379</v>
      </c>
      <c r="D265" s="63"/>
      <c r="E265" s="32" t="s">
        <v>283</v>
      </c>
    </row>
    <row r="266" spans="2:5" ht="15">
      <c r="B266" s="52">
        <v>10</v>
      </c>
      <c r="C266" s="53" t="s">
        <v>377</v>
      </c>
      <c r="D266" s="63"/>
      <c r="E266" s="32" t="s">
        <v>284</v>
      </c>
    </row>
    <row r="267" spans="2:5" ht="15">
      <c r="B267" s="79"/>
      <c r="C267" s="80"/>
      <c r="D267" s="31" t="s">
        <v>373</v>
      </c>
      <c r="E267" s="32" t="s">
        <v>285</v>
      </c>
    </row>
    <row r="268" spans="2:5" ht="15">
      <c r="B268" s="79"/>
      <c r="C268" s="80"/>
      <c r="D268" s="31" t="s">
        <v>375</v>
      </c>
      <c r="E268" s="32" t="s">
        <v>286</v>
      </c>
    </row>
    <row r="269" spans="2:5" ht="15">
      <c r="B269" s="79"/>
      <c r="C269" s="80"/>
      <c r="D269" s="31" t="s">
        <v>384</v>
      </c>
      <c r="E269" s="32" t="s">
        <v>287</v>
      </c>
    </row>
    <row r="270" spans="2:5" ht="15">
      <c r="B270" s="79"/>
      <c r="C270" s="80"/>
      <c r="D270" s="31" t="s">
        <v>396</v>
      </c>
      <c r="E270" s="32" t="s">
        <v>288</v>
      </c>
    </row>
    <row r="271" spans="2:5" ht="15">
      <c r="B271" s="79"/>
      <c r="C271" s="80"/>
      <c r="D271" s="31" t="s">
        <v>381</v>
      </c>
      <c r="E271" s="32" t="s">
        <v>289</v>
      </c>
    </row>
    <row r="272" spans="2:5" ht="15">
      <c r="B272" s="79"/>
      <c r="C272" s="80"/>
      <c r="D272" s="31" t="s">
        <v>383</v>
      </c>
      <c r="E272" s="32" t="s">
        <v>290</v>
      </c>
    </row>
    <row r="273" spans="2:5" ht="15">
      <c r="B273" s="79"/>
      <c r="C273" s="80"/>
      <c r="D273" s="31">
        <v>7</v>
      </c>
      <c r="E273" s="32" t="s">
        <v>237</v>
      </c>
    </row>
    <row r="274" spans="2:5" ht="15">
      <c r="B274" s="79"/>
      <c r="C274" s="80"/>
      <c r="D274" s="31">
        <v>8</v>
      </c>
      <c r="E274" s="32" t="s">
        <v>291</v>
      </c>
    </row>
    <row r="275" spans="2:5" ht="15">
      <c r="B275" s="79"/>
      <c r="C275" s="80"/>
      <c r="D275" s="31">
        <v>9</v>
      </c>
      <c r="E275" s="32" t="s">
        <v>292</v>
      </c>
    </row>
    <row r="276" spans="2:5" ht="15">
      <c r="B276" s="79"/>
      <c r="C276" s="80"/>
      <c r="D276" s="31" t="s">
        <v>380</v>
      </c>
      <c r="E276" s="32" t="s">
        <v>240</v>
      </c>
    </row>
    <row r="277" spans="2:5" ht="15">
      <c r="B277" s="79"/>
      <c r="C277" s="80"/>
      <c r="D277" s="31" t="s">
        <v>382</v>
      </c>
      <c r="E277" s="32" t="s">
        <v>241</v>
      </c>
    </row>
    <row r="278" spans="2:5" ht="15">
      <c r="B278" s="79"/>
      <c r="C278" s="80"/>
      <c r="D278" s="31" t="s">
        <v>388</v>
      </c>
      <c r="E278" s="32" t="s">
        <v>293</v>
      </c>
    </row>
    <row r="279" spans="2:5" ht="15">
      <c r="B279" s="79"/>
      <c r="C279" s="80"/>
      <c r="D279" s="31" t="s">
        <v>390</v>
      </c>
      <c r="E279" s="32" t="s">
        <v>294</v>
      </c>
    </row>
    <row r="280" spans="2:5" ht="15">
      <c r="B280" s="79"/>
      <c r="C280" s="80"/>
      <c r="D280" s="31" t="s">
        <v>397</v>
      </c>
      <c r="E280" s="32" t="s">
        <v>295</v>
      </c>
    </row>
    <row r="281" spans="2:5" ht="15">
      <c r="B281" s="79"/>
      <c r="C281" s="80"/>
      <c r="D281" s="31" t="s">
        <v>391</v>
      </c>
      <c r="E281" s="32" t="s">
        <v>296</v>
      </c>
    </row>
    <row r="282" spans="2:5" ht="15">
      <c r="B282" s="81"/>
      <c r="C282" s="82"/>
      <c r="D282" s="38" t="s">
        <v>392</v>
      </c>
      <c r="E282" s="39" t="s">
        <v>244</v>
      </c>
    </row>
  </sheetData>
  <sheetProtection/>
  <mergeCells count="11">
    <mergeCell ref="B110:E110"/>
    <mergeCell ref="B187:E187"/>
    <mergeCell ref="B206:E206"/>
    <mergeCell ref="B258:E258"/>
    <mergeCell ref="B106:E106"/>
    <mergeCell ref="B3:E3"/>
    <mergeCell ref="B4:E4"/>
    <mergeCell ref="B7:E7"/>
    <mergeCell ref="B60:E60"/>
    <mergeCell ref="B52:E54"/>
    <mergeCell ref="B103:E10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2"/>
  <headerFooter>
    <oddHeader>&amp;R&amp;"-,Negrito"Anexo à Circular
Série A
N.º 1396
</oddHeader>
  </headerFooter>
  <rowBreaks count="2" manualBreakCount="2">
    <brk id="109" max="5" man="1"/>
    <brk id="257" max="255" man="1"/>
  </rowBreaks>
  <ignoredErrors>
    <ignoredError sqref="B262:D282 B209:D224 B190:D204 B151:D166 B140:D150 C124:D139 C113:D122 B120:B122 B89:D99 C85:D87 C81:D81 B71:D79 B66:D69 B32:D48 B30:D31 B23:D29 B21:B22 C21:D22 C13:D20 B239:D254 B225:D238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E30"/>
  <sheetViews>
    <sheetView showGridLines="0" zoomScale="90" zoomScaleNormal="90" zoomScalePageLayoutView="80" workbookViewId="0" topLeftCell="A1">
      <selection activeCell="B1" sqref="B1"/>
    </sheetView>
  </sheetViews>
  <sheetFormatPr defaultColWidth="2.140625" defaultRowHeight="15"/>
  <cols>
    <col min="1" max="1" width="2.140625" style="439" customWidth="1"/>
    <col min="2" max="2" width="16.8515625" style="428" customWidth="1"/>
    <col min="3" max="3" width="48.140625" style="462" customWidth="1"/>
    <col min="4" max="5" width="20.00390625" style="450" customWidth="1"/>
    <col min="6" max="6" width="55.28125" style="450" customWidth="1"/>
    <col min="7" max="7" width="29.7109375" style="450" customWidth="1"/>
    <col min="8" max="243" width="8.8515625" style="439" customWidth="1"/>
    <col min="244" max="244" width="2.140625" style="439" customWidth="1"/>
    <col min="245" max="245" width="16.421875" style="439" customWidth="1"/>
    <col min="246" max="246" width="39.140625" style="439" customWidth="1"/>
    <col min="247" max="247" width="16.00390625" style="439" customWidth="1"/>
    <col min="248" max="248" width="30.57421875" style="439" customWidth="1"/>
    <col min="249" max="249" width="18.421875" style="439" customWidth="1"/>
    <col min="250" max="250" width="11.7109375" style="439" customWidth="1"/>
    <col min="251" max="16384" width="2.140625" style="439" customWidth="1"/>
  </cols>
  <sheetData>
    <row r="2" spans="2:7" s="455" customFormat="1" ht="15.75">
      <c r="B2" s="668" t="s">
        <v>312</v>
      </c>
      <c r="C2" s="668"/>
      <c r="D2" s="668"/>
      <c r="E2" s="668"/>
      <c r="F2" s="668"/>
      <c r="G2" s="668"/>
    </row>
    <row r="3" spans="2:109" s="4" customFormat="1" ht="15.75">
      <c r="B3" s="662" t="s">
        <v>658</v>
      </c>
      <c r="C3" s="662"/>
      <c r="D3" s="662"/>
      <c r="E3" s="662"/>
      <c r="F3" s="662"/>
      <c r="G3" s="662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  <c r="AJ3" s="455"/>
      <c r="AK3" s="455"/>
      <c r="AL3" s="455"/>
      <c r="AM3" s="455"/>
      <c r="AN3" s="455"/>
      <c r="AO3" s="455"/>
      <c r="AP3" s="455"/>
      <c r="AQ3" s="455"/>
      <c r="AR3" s="455"/>
      <c r="AS3" s="455"/>
      <c r="AT3" s="455"/>
      <c r="AU3" s="455"/>
      <c r="AV3" s="455"/>
      <c r="AW3" s="455"/>
      <c r="AX3" s="455"/>
      <c r="AY3" s="455"/>
      <c r="AZ3" s="455"/>
      <c r="BA3" s="455"/>
      <c r="BB3" s="455"/>
      <c r="BC3" s="455"/>
      <c r="BD3" s="455"/>
      <c r="BE3" s="455"/>
      <c r="BF3" s="455"/>
      <c r="BG3" s="455"/>
      <c r="BH3" s="455"/>
      <c r="BI3" s="455"/>
      <c r="BJ3" s="455"/>
      <c r="BK3" s="455"/>
      <c r="BL3" s="455"/>
      <c r="BM3" s="455"/>
      <c r="BN3" s="455"/>
      <c r="BO3" s="455"/>
      <c r="BP3" s="455"/>
      <c r="BQ3" s="455"/>
      <c r="BR3" s="455"/>
      <c r="BS3" s="455"/>
      <c r="BT3" s="455"/>
      <c r="BU3" s="455"/>
      <c r="BV3" s="455"/>
      <c r="BW3" s="455"/>
      <c r="BX3" s="455"/>
      <c r="BY3" s="455"/>
      <c r="BZ3" s="455"/>
      <c r="CA3" s="455"/>
      <c r="CB3" s="455"/>
      <c r="CC3" s="455"/>
      <c r="CD3" s="455"/>
      <c r="CE3" s="455"/>
      <c r="CF3" s="455"/>
      <c r="CG3" s="455"/>
      <c r="CH3" s="455"/>
      <c r="CI3" s="455"/>
      <c r="CJ3" s="455"/>
      <c r="CK3" s="455"/>
      <c r="CL3" s="455"/>
      <c r="CM3" s="455"/>
      <c r="CN3" s="455"/>
      <c r="CO3" s="455"/>
      <c r="CP3" s="455"/>
      <c r="CQ3" s="455"/>
      <c r="CR3" s="455"/>
      <c r="CS3" s="455"/>
      <c r="CT3" s="455"/>
      <c r="CU3" s="455"/>
      <c r="CV3" s="455"/>
      <c r="CW3" s="455"/>
      <c r="CX3" s="455"/>
      <c r="CY3" s="455"/>
      <c r="CZ3" s="455"/>
      <c r="DA3" s="455"/>
      <c r="DB3" s="455"/>
      <c r="DC3" s="455"/>
      <c r="DD3" s="455"/>
      <c r="DE3" s="455"/>
    </row>
    <row r="4" spans="2:7" s="4" customFormat="1" ht="15.75">
      <c r="B4" s="437"/>
      <c r="C4" s="437"/>
      <c r="D4" s="437"/>
      <c r="E4" s="437"/>
      <c r="F4" s="437"/>
      <c r="G4" s="438"/>
    </row>
    <row r="5" spans="2:7" ht="66" customHeight="1">
      <c r="B5" s="456" t="s">
        <v>2</v>
      </c>
      <c r="C5" s="457" t="s">
        <v>3</v>
      </c>
      <c r="D5" s="457" t="s">
        <v>4</v>
      </c>
      <c r="E5" s="458" t="s">
        <v>310</v>
      </c>
      <c r="F5" s="457" t="s">
        <v>5</v>
      </c>
      <c r="G5" s="440" t="s">
        <v>965</v>
      </c>
    </row>
    <row r="6" spans="2:7" ht="15" customHeight="1">
      <c r="B6" s="403"/>
      <c r="C6" s="459"/>
      <c r="D6" s="460"/>
      <c r="E6" s="460"/>
      <c r="F6" s="460"/>
      <c r="G6" s="461"/>
    </row>
    <row r="7" spans="5:7" ht="16.5" thickBot="1">
      <c r="E7" s="463"/>
      <c r="G7" s="463"/>
    </row>
    <row r="8" spans="2:7" ht="57.75" customHeight="1">
      <c r="B8" s="669" t="s">
        <v>22</v>
      </c>
      <c r="C8" s="407" t="s">
        <v>23</v>
      </c>
      <c r="D8" s="408" t="s">
        <v>6</v>
      </c>
      <c r="E8" s="433" t="s">
        <v>307</v>
      </c>
      <c r="F8" s="408" t="s">
        <v>748</v>
      </c>
      <c r="G8" s="464" t="s">
        <v>772</v>
      </c>
    </row>
    <row r="9" spans="2:8" ht="59.25" customHeight="1">
      <c r="B9" s="670"/>
      <c r="C9" s="465" t="s">
        <v>299</v>
      </c>
      <c r="D9" s="402" t="s">
        <v>6</v>
      </c>
      <c r="E9" s="402" t="s">
        <v>104</v>
      </c>
      <c r="F9" s="402" t="s">
        <v>552</v>
      </c>
      <c r="G9" s="444" t="s">
        <v>919</v>
      </c>
      <c r="H9" s="446"/>
    </row>
    <row r="10" spans="2:7" ht="44.25" customHeight="1">
      <c r="B10" s="670"/>
      <c r="C10" s="672" t="s">
        <v>11</v>
      </c>
      <c r="D10" s="402" t="s">
        <v>12</v>
      </c>
      <c r="E10" s="640" t="s">
        <v>103</v>
      </c>
      <c r="F10" s="402" t="s">
        <v>99</v>
      </c>
      <c r="G10" s="637" t="s">
        <v>907</v>
      </c>
    </row>
    <row r="11" spans="2:7" ht="52.5" customHeight="1">
      <c r="B11" s="670"/>
      <c r="C11" s="673"/>
      <c r="D11" s="402" t="s">
        <v>8</v>
      </c>
      <c r="E11" s="641"/>
      <c r="F11" s="402" t="s">
        <v>300</v>
      </c>
      <c r="G11" s="638"/>
    </row>
    <row r="12" spans="2:7" ht="52.5" customHeight="1">
      <c r="B12" s="670"/>
      <c r="C12" s="674"/>
      <c r="D12" s="433" t="s">
        <v>770</v>
      </c>
      <c r="E12" s="642"/>
      <c r="F12" s="433" t="s">
        <v>825</v>
      </c>
      <c r="G12" s="639"/>
    </row>
    <row r="13" spans="2:7" ht="57" customHeight="1">
      <c r="B13" s="670"/>
      <c r="C13" s="443" t="s">
        <v>24</v>
      </c>
      <c r="D13" s="433" t="s">
        <v>8</v>
      </c>
      <c r="E13" s="402" t="s">
        <v>307</v>
      </c>
      <c r="F13" s="433" t="s">
        <v>102</v>
      </c>
      <c r="G13" s="436" t="s">
        <v>773</v>
      </c>
    </row>
    <row r="14" spans="2:7" ht="31.5" customHeight="1">
      <c r="B14" s="670"/>
      <c r="C14" s="443" t="s">
        <v>26</v>
      </c>
      <c r="D14" s="433" t="s">
        <v>8</v>
      </c>
      <c r="E14" s="402" t="s">
        <v>307</v>
      </c>
      <c r="F14" s="433" t="s">
        <v>27</v>
      </c>
      <c r="G14" s="436" t="s">
        <v>774</v>
      </c>
    </row>
    <row r="15" spans="2:7" ht="44.25" customHeight="1">
      <c r="B15" s="670"/>
      <c r="C15" s="443" t="s">
        <v>928</v>
      </c>
      <c r="D15" s="433" t="s">
        <v>10</v>
      </c>
      <c r="E15" s="402" t="s">
        <v>307</v>
      </c>
      <c r="F15" s="433" t="s">
        <v>19</v>
      </c>
      <c r="G15" s="436" t="s">
        <v>7</v>
      </c>
    </row>
    <row r="16" spans="2:7" ht="48" customHeight="1">
      <c r="B16" s="670"/>
      <c r="C16" s="409" t="s">
        <v>927</v>
      </c>
      <c r="D16" s="402" t="s">
        <v>8</v>
      </c>
      <c r="E16" s="402" t="s">
        <v>307</v>
      </c>
      <c r="F16" s="402" t="s">
        <v>25</v>
      </c>
      <c r="G16" s="436" t="s">
        <v>775</v>
      </c>
    </row>
    <row r="17" spans="2:7" ht="48" customHeight="1" thickBot="1">
      <c r="B17" s="671"/>
      <c r="C17" s="466" t="s">
        <v>926</v>
      </c>
      <c r="D17" s="467" t="s">
        <v>21</v>
      </c>
      <c r="E17" s="411" t="s">
        <v>307</v>
      </c>
      <c r="F17" s="467" t="s">
        <v>301</v>
      </c>
      <c r="G17" s="468" t="s">
        <v>776</v>
      </c>
    </row>
    <row r="18" spans="2:7" s="449" customFormat="1" ht="15.75">
      <c r="B18" s="469"/>
      <c r="C18" s="414"/>
      <c r="D18" s="415"/>
      <c r="E18" s="415"/>
      <c r="F18" s="470"/>
      <c r="G18" s="470"/>
    </row>
    <row r="19" spans="2:3" ht="16.5" thickBot="1">
      <c r="B19" s="450"/>
      <c r="C19" s="453"/>
    </row>
    <row r="20" spans="2:7" ht="35.25" customHeight="1">
      <c r="B20" s="669" t="s">
        <v>28</v>
      </c>
      <c r="C20" s="471" t="s">
        <v>23</v>
      </c>
      <c r="D20" s="398" t="s">
        <v>6</v>
      </c>
      <c r="E20" s="398" t="s">
        <v>104</v>
      </c>
      <c r="F20" s="472" t="s">
        <v>553</v>
      </c>
      <c r="G20" s="473" t="s">
        <v>805</v>
      </c>
    </row>
    <row r="21" spans="2:7" ht="31.5" customHeight="1">
      <c r="B21" s="670"/>
      <c r="C21" s="409" t="s">
        <v>29</v>
      </c>
      <c r="D21" s="402" t="s">
        <v>30</v>
      </c>
      <c r="E21" s="402" t="s">
        <v>104</v>
      </c>
      <c r="F21" s="629" t="s">
        <v>31</v>
      </c>
      <c r="G21" s="434" t="s">
        <v>806</v>
      </c>
    </row>
    <row r="22" spans="2:7" ht="69.75" customHeight="1">
      <c r="B22" s="670"/>
      <c r="C22" s="601" t="s">
        <v>851</v>
      </c>
      <c r="D22" s="433" t="s">
        <v>6</v>
      </c>
      <c r="E22" s="402" t="s">
        <v>104</v>
      </c>
      <c r="F22" s="629" t="s">
        <v>849</v>
      </c>
      <c r="G22" s="434" t="s">
        <v>807</v>
      </c>
    </row>
    <row r="23" spans="2:7" ht="50.25" customHeight="1">
      <c r="B23" s="670"/>
      <c r="C23" s="409" t="s">
        <v>94</v>
      </c>
      <c r="D23" s="402" t="s">
        <v>8</v>
      </c>
      <c r="E23" s="402" t="s">
        <v>104</v>
      </c>
      <c r="F23" s="402" t="s">
        <v>25</v>
      </c>
      <c r="G23" s="436" t="s">
        <v>777</v>
      </c>
    </row>
    <row r="24" spans="2:7" ht="42" customHeight="1">
      <c r="B24" s="670"/>
      <c r="C24" s="409" t="s">
        <v>95</v>
      </c>
      <c r="D24" s="402" t="s">
        <v>10</v>
      </c>
      <c r="E24" s="402" t="s">
        <v>307</v>
      </c>
      <c r="F24" s="402" t="s">
        <v>96</v>
      </c>
      <c r="G24" s="436" t="s">
        <v>808</v>
      </c>
    </row>
    <row r="25" spans="2:7" ht="50.25" customHeight="1">
      <c r="B25" s="670"/>
      <c r="C25" s="409" t="s">
        <v>910</v>
      </c>
      <c r="D25" s="402" t="s">
        <v>8</v>
      </c>
      <c r="E25" s="402" t="s">
        <v>104</v>
      </c>
      <c r="F25" s="402" t="s">
        <v>25</v>
      </c>
      <c r="G25" s="444" t="s">
        <v>809</v>
      </c>
    </row>
    <row r="26" spans="2:7" ht="41.25" customHeight="1">
      <c r="B26" s="670"/>
      <c r="C26" s="465" t="s">
        <v>97</v>
      </c>
      <c r="D26" s="402" t="s">
        <v>30</v>
      </c>
      <c r="E26" s="402" t="s">
        <v>104</v>
      </c>
      <c r="F26" s="402" t="s">
        <v>31</v>
      </c>
      <c r="G26" s="444" t="s">
        <v>806</v>
      </c>
    </row>
    <row r="27" spans="2:7" ht="54.75" customHeight="1">
      <c r="B27" s="670"/>
      <c r="C27" s="465" t="s">
        <v>925</v>
      </c>
      <c r="D27" s="402" t="s">
        <v>8</v>
      </c>
      <c r="E27" s="402" t="s">
        <v>307</v>
      </c>
      <c r="F27" s="402" t="s">
        <v>554</v>
      </c>
      <c r="G27" s="444" t="s">
        <v>777</v>
      </c>
    </row>
    <row r="28" spans="2:7" ht="57" customHeight="1" thickBot="1">
      <c r="B28" s="671"/>
      <c r="C28" s="474" t="s">
        <v>588</v>
      </c>
      <c r="D28" s="411" t="s">
        <v>8</v>
      </c>
      <c r="E28" s="475" t="s">
        <v>307</v>
      </c>
      <c r="F28" s="475" t="s">
        <v>590</v>
      </c>
      <c r="G28" s="476" t="s">
        <v>904</v>
      </c>
    </row>
    <row r="29" spans="2:7" ht="15.75">
      <c r="B29" s="477"/>
      <c r="C29" s="478"/>
      <c r="D29" s="478"/>
      <c r="E29" s="478"/>
      <c r="F29" s="478"/>
      <c r="G29" s="478"/>
    </row>
    <row r="30" spans="2:7" ht="15.75">
      <c r="B30" s="4"/>
      <c r="C30" s="478"/>
      <c r="D30" s="478"/>
      <c r="E30" s="478"/>
      <c r="F30" s="478"/>
      <c r="G30" s="451"/>
    </row>
  </sheetData>
  <sheetProtection/>
  <mergeCells count="7">
    <mergeCell ref="B2:G2"/>
    <mergeCell ref="B3:G3"/>
    <mergeCell ref="B20:B28"/>
    <mergeCell ref="B8:B17"/>
    <mergeCell ref="C10:C12"/>
    <mergeCell ref="E10:E12"/>
    <mergeCell ref="G10:G12"/>
  </mergeCells>
  <printOptions horizontalCentered="1"/>
  <pageMargins left="0" right="0" top="0.5511811023622047" bottom="0.35433070866141736" header="0.31496062992125984" footer="0.31496062992125984"/>
  <pageSetup cellComments="asDisplayed" fitToHeight="1" fitToWidth="1" horizontalDpi="600" verticalDpi="600" orientation="portrait" paperSize="9" scale="50" r:id="rId2"/>
  <headerFooter>
    <oddHeader>&amp;R&amp;"-,Negrito"&amp;14Anexo à Circular
Série A
N.º 1396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showGridLines="0" zoomScale="95" zoomScaleNormal="95" zoomScalePageLayoutView="80" workbookViewId="0" topLeftCell="A1">
      <selection activeCell="B4" sqref="B4"/>
    </sheetView>
  </sheetViews>
  <sheetFormatPr defaultColWidth="9.140625" defaultRowHeight="15"/>
  <cols>
    <col min="1" max="1" width="3.57421875" style="430" customWidth="1"/>
    <col min="2" max="2" width="20.28125" style="430" customWidth="1"/>
    <col min="3" max="3" width="52.140625" style="430" customWidth="1"/>
    <col min="4" max="4" width="15.8515625" style="430" customWidth="1"/>
    <col min="5" max="5" width="20.28125" style="430" customWidth="1"/>
    <col min="6" max="6" width="35.00390625" style="430" customWidth="1"/>
    <col min="7" max="7" width="25.8515625" style="430" customWidth="1"/>
    <col min="8" max="16384" width="9.140625" style="430" customWidth="1"/>
  </cols>
  <sheetData>
    <row r="1" spans="2:7" s="4" customFormat="1" ht="15.75">
      <c r="B1" s="438"/>
      <c r="C1" s="438"/>
      <c r="D1" s="438"/>
      <c r="E1" s="438"/>
      <c r="F1" s="479"/>
      <c r="G1" s="438"/>
    </row>
    <row r="2" spans="2:7" s="4" customFormat="1" ht="15.75">
      <c r="B2" s="662" t="s">
        <v>32</v>
      </c>
      <c r="C2" s="662"/>
      <c r="D2" s="662"/>
      <c r="E2" s="662"/>
      <c r="F2" s="662"/>
      <c r="G2" s="662"/>
    </row>
    <row r="3" spans="2:7" s="4" customFormat="1" ht="15" customHeight="1">
      <c r="B3" s="662" t="s">
        <v>557</v>
      </c>
      <c r="C3" s="662"/>
      <c r="D3" s="662"/>
      <c r="E3" s="662"/>
      <c r="F3" s="662"/>
      <c r="G3" s="662"/>
    </row>
    <row r="4" spans="2:7" s="4" customFormat="1" ht="15.75">
      <c r="B4" s="437"/>
      <c r="C4" s="437"/>
      <c r="D4" s="437"/>
      <c r="E4" s="437"/>
      <c r="F4" s="437"/>
      <c r="G4" s="438"/>
    </row>
    <row r="5" spans="2:7" s="4" customFormat="1" ht="15.75">
      <c r="B5" s="598"/>
      <c r="C5" s="598"/>
      <c r="D5" s="598"/>
      <c r="E5" s="598"/>
      <c r="F5" s="598"/>
      <c r="G5" s="438"/>
    </row>
    <row r="6" spans="2:7" s="439" customFormat="1" ht="78.75">
      <c r="B6" s="456" t="s">
        <v>2</v>
      </c>
      <c r="C6" s="457" t="s">
        <v>3</v>
      </c>
      <c r="D6" s="457" t="s">
        <v>4</v>
      </c>
      <c r="E6" s="458" t="s">
        <v>310</v>
      </c>
      <c r="F6" s="457" t="s">
        <v>5</v>
      </c>
      <c r="G6" s="440" t="s">
        <v>965</v>
      </c>
    </row>
    <row r="7" spans="2:7" s="439" customFormat="1" ht="4.5" customHeight="1" thickBot="1">
      <c r="B7" s="403"/>
      <c r="C7" s="459"/>
      <c r="D7" s="460"/>
      <c r="E7" s="460"/>
      <c r="F7" s="460"/>
      <c r="G7" s="460"/>
    </row>
    <row r="8" spans="2:7" s="449" customFormat="1" ht="42.75" customHeight="1">
      <c r="B8" s="669" t="s">
        <v>20</v>
      </c>
      <c r="C8" s="480" t="s">
        <v>556</v>
      </c>
      <c r="D8" s="398" t="s">
        <v>6</v>
      </c>
      <c r="E8" s="398" t="s">
        <v>105</v>
      </c>
      <c r="F8" s="472" t="s">
        <v>930</v>
      </c>
      <c r="G8" s="676" t="s">
        <v>905</v>
      </c>
    </row>
    <row r="9" spans="2:7" s="449" customFormat="1" ht="64.5" customHeight="1">
      <c r="B9" s="670"/>
      <c r="C9" s="614" t="s">
        <v>107</v>
      </c>
      <c r="D9" s="402" t="s">
        <v>6</v>
      </c>
      <c r="E9" s="402" t="s">
        <v>104</v>
      </c>
      <c r="F9" s="481" t="s">
        <v>930</v>
      </c>
      <c r="G9" s="677"/>
    </row>
    <row r="10" spans="2:7" s="449" customFormat="1" ht="39.75" customHeight="1">
      <c r="B10" s="670"/>
      <c r="C10" s="614" t="s">
        <v>852</v>
      </c>
      <c r="D10" s="402" t="s">
        <v>6</v>
      </c>
      <c r="E10" s="402" t="s">
        <v>104</v>
      </c>
      <c r="F10" s="481" t="s">
        <v>555</v>
      </c>
      <c r="G10" s="677"/>
    </row>
    <row r="11" spans="2:7" s="449" customFormat="1" ht="36.75" customHeight="1">
      <c r="B11" s="670"/>
      <c r="C11" s="614" t="s">
        <v>106</v>
      </c>
      <c r="D11" s="402" t="s">
        <v>6</v>
      </c>
      <c r="E11" s="402" t="s">
        <v>104</v>
      </c>
      <c r="F11" s="481" t="s">
        <v>302</v>
      </c>
      <c r="G11" s="677"/>
    </row>
    <row r="12" spans="2:7" s="449" customFormat="1" ht="33" customHeight="1">
      <c r="B12" s="675"/>
      <c r="C12" s="621" t="s">
        <v>612</v>
      </c>
      <c r="D12" s="622" t="s">
        <v>6</v>
      </c>
      <c r="E12" s="622" t="s">
        <v>369</v>
      </c>
      <c r="F12" s="623" t="s">
        <v>613</v>
      </c>
      <c r="G12" s="678"/>
    </row>
  </sheetData>
  <sheetProtection/>
  <mergeCells count="4">
    <mergeCell ref="B2:G2"/>
    <mergeCell ref="B3:G3"/>
    <mergeCell ref="B8:B12"/>
    <mergeCell ref="G8:G12"/>
  </mergeCells>
  <printOptions/>
  <pageMargins left="0.3937007874015748" right="0.3937007874015748" top="0.8661417322834646" bottom="0.35433070866141736" header="0.4330708661417323" footer="0.31496062992125984"/>
  <pageSetup fitToHeight="0" horizontalDpi="600" verticalDpi="600" orientation="portrait" paperSize="9" scale="52" r:id="rId2"/>
  <headerFooter>
    <oddHeader>&amp;R&amp;"-,Negrito"&amp;14Anexo à Circular
Série A
N.º 1396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50"/>
  <sheetViews>
    <sheetView showGridLines="0" zoomScale="82" zoomScaleNormal="82" zoomScalePageLayoutView="80" workbookViewId="0" topLeftCell="A1">
      <selection activeCell="A1" sqref="A1"/>
    </sheetView>
  </sheetViews>
  <sheetFormatPr defaultColWidth="8.8515625" defaultRowHeight="15"/>
  <cols>
    <col min="1" max="1" width="8.8515625" style="485" customWidth="1"/>
    <col min="2" max="2" width="19.8515625" style="428" customWidth="1"/>
    <col min="3" max="3" width="16.7109375" style="485" customWidth="1"/>
    <col min="4" max="4" width="24.00390625" style="485" customWidth="1"/>
    <col min="5" max="5" width="26.421875" style="485" customWidth="1"/>
    <col min="6" max="6" width="47.421875" style="493" customWidth="1"/>
    <col min="7" max="7" width="35.421875" style="485" customWidth="1"/>
    <col min="8" max="8" width="15.140625" style="485" customWidth="1"/>
    <col min="9" max="229" width="8.8515625" style="485" customWidth="1"/>
    <col min="230" max="230" width="4.140625" style="485" customWidth="1"/>
    <col min="231" max="231" width="15.140625" style="485" customWidth="1"/>
    <col min="232" max="232" width="16.7109375" style="485" customWidth="1"/>
    <col min="233" max="233" width="26.421875" style="485" customWidth="1"/>
    <col min="234" max="234" width="17.140625" style="485" customWidth="1"/>
    <col min="235" max="235" width="40.140625" style="485" customWidth="1"/>
    <col min="236" max="236" width="18.421875" style="485" customWidth="1"/>
    <col min="237" max="237" width="2.57421875" style="485" customWidth="1"/>
    <col min="238" max="238" width="18.8515625" style="485" customWidth="1"/>
    <col min="239" max="239" width="16.7109375" style="485" customWidth="1"/>
    <col min="240" max="240" width="24.00390625" style="485" customWidth="1"/>
    <col min="241" max="241" width="24.140625" style="485" customWidth="1"/>
    <col min="242" max="242" width="46.140625" style="485" customWidth="1"/>
    <col min="243" max="243" width="26.00390625" style="485" customWidth="1"/>
    <col min="244" max="244" width="3.00390625" style="485" customWidth="1"/>
    <col min="245" max="16384" width="8.8515625" style="485" customWidth="1"/>
  </cols>
  <sheetData>
    <row r="1" spans="2:7" s="4" customFormat="1" ht="15.75">
      <c r="B1" s="684" t="s">
        <v>108</v>
      </c>
      <c r="C1" s="684"/>
      <c r="D1" s="684"/>
      <c r="E1" s="684"/>
      <c r="F1" s="684"/>
      <c r="G1" s="684"/>
    </row>
    <row r="2" spans="2:7" s="4" customFormat="1" ht="15.75">
      <c r="B2" s="685" t="s">
        <v>33</v>
      </c>
      <c r="C2" s="685"/>
      <c r="D2" s="685"/>
      <c r="E2" s="685"/>
      <c r="F2" s="685"/>
      <c r="G2" s="685"/>
    </row>
    <row r="3" spans="2:7" s="4" customFormat="1" ht="15.75">
      <c r="B3" s="454"/>
      <c r="C3" s="454"/>
      <c r="D3" s="454"/>
      <c r="E3" s="454"/>
      <c r="F3" s="454"/>
      <c r="G3" s="454"/>
    </row>
    <row r="4" spans="2:7" s="483" customFormat="1" ht="63" customHeight="1">
      <c r="B4" s="440" t="s">
        <v>2</v>
      </c>
      <c r="C4" s="688" t="s">
        <v>34</v>
      </c>
      <c r="D4" s="688"/>
      <c r="E4" s="689"/>
      <c r="F4" s="482" t="s">
        <v>5</v>
      </c>
      <c r="G4" s="440" t="s">
        <v>965</v>
      </c>
    </row>
    <row r="5" spans="3:7" s="483" customFormat="1" ht="16.5" thickBot="1">
      <c r="C5" s="452"/>
      <c r="D5" s="452"/>
      <c r="E5" s="452"/>
      <c r="F5" s="484"/>
      <c r="G5" s="484"/>
    </row>
    <row r="6" spans="2:7" ht="27" customHeight="1">
      <c r="B6" s="681" t="s">
        <v>409</v>
      </c>
      <c r="C6" s="679" t="s">
        <v>303</v>
      </c>
      <c r="D6" s="679"/>
      <c r="E6" s="680"/>
      <c r="F6" s="398"/>
      <c r="G6" s="441" t="s">
        <v>596</v>
      </c>
    </row>
    <row r="7" spans="2:7" ht="57" customHeight="1">
      <c r="B7" s="682"/>
      <c r="C7" s="686" t="s">
        <v>309</v>
      </c>
      <c r="D7" s="686"/>
      <c r="E7" s="687"/>
      <c r="F7" s="486" t="s">
        <v>35</v>
      </c>
      <c r="G7" s="616" t="s">
        <v>824</v>
      </c>
    </row>
    <row r="8" spans="2:7" ht="42" customHeight="1">
      <c r="B8" s="682"/>
      <c r="C8" s="686" t="s">
        <v>304</v>
      </c>
      <c r="D8" s="686"/>
      <c r="E8" s="687"/>
      <c r="F8" s="618" t="s">
        <v>36</v>
      </c>
      <c r="G8" s="616" t="s">
        <v>597</v>
      </c>
    </row>
    <row r="9" spans="2:7" ht="101.25" customHeight="1">
      <c r="B9" s="682"/>
      <c r="C9" s="686" t="s">
        <v>37</v>
      </c>
      <c r="D9" s="686"/>
      <c r="E9" s="687"/>
      <c r="F9" s="486" t="s">
        <v>587</v>
      </c>
      <c r="G9" s="597" t="s">
        <v>598</v>
      </c>
    </row>
    <row r="10" spans="2:7" ht="41.25" customHeight="1" thickBot="1">
      <c r="B10" s="683"/>
      <c r="C10" s="694" t="s">
        <v>305</v>
      </c>
      <c r="D10" s="695"/>
      <c r="E10" s="696"/>
      <c r="F10" s="596" t="s">
        <v>931</v>
      </c>
      <c r="G10" s="620" t="s">
        <v>932</v>
      </c>
    </row>
    <row r="11" spans="2:7" s="488" customFormat="1" ht="14.25" customHeight="1" thickBot="1">
      <c r="B11" s="487"/>
      <c r="C11" s="491"/>
      <c r="D11" s="491"/>
      <c r="E11" s="491"/>
      <c r="F11" s="490"/>
      <c r="G11" s="490"/>
    </row>
    <row r="12" spans="2:7" ht="59.25" customHeight="1" thickBot="1">
      <c r="B12" s="625" t="s">
        <v>110</v>
      </c>
      <c r="C12" s="692" t="s">
        <v>813</v>
      </c>
      <c r="D12" s="692"/>
      <c r="E12" s="693"/>
      <c r="F12" s="626" t="s">
        <v>427</v>
      </c>
      <c r="G12" s="627" t="s">
        <v>777</v>
      </c>
    </row>
    <row r="13" spans="2:7" ht="14.25" customHeight="1">
      <c r="B13" s="396"/>
      <c r="C13" s="414"/>
      <c r="D13" s="414"/>
      <c r="E13" s="414"/>
      <c r="F13" s="490"/>
      <c r="G13" s="489"/>
    </row>
    <row r="14" spans="2:7" ht="24" customHeight="1">
      <c r="B14" s="691" t="s">
        <v>581</v>
      </c>
      <c r="C14" s="691"/>
      <c r="D14" s="691"/>
      <c r="E14" s="691"/>
      <c r="F14" s="691"/>
      <c r="G14" s="489"/>
    </row>
    <row r="15" spans="2:7" s="491" customFormat="1" ht="35.25" customHeight="1">
      <c r="B15" s="690" t="s">
        <v>659</v>
      </c>
      <c r="C15" s="690"/>
      <c r="D15" s="690"/>
      <c r="E15" s="690"/>
      <c r="F15" s="690"/>
      <c r="G15" s="690"/>
    </row>
    <row r="18" ht="15.75">
      <c r="E18" s="492"/>
    </row>
    <row r="19" ht="15.75">
      <c r="E19" s="492"/>
    </row>
    <row r="25" spans="3:6" ht="15.75">
      <c r="C25" s="490"/>
      <c r="D25" s="493"/>
      <c r="F25" s="485"/>
    </row>
    <row r="26" spans="3:6" ht="15.75">
      <c r="C26" s="490"/>
      <c r="D26" s="493"/>
      <c r="F26" s="485"/>
    </row>
    <row r="27" spans="3:6" ht="15.75">
      <c r="C27" s="490"/>
      <c r="D27" s="493"/>
      <c r="F27" s="485"/>
    </row>
    <row r="28" spans="3:6" ht="15.75">
      <c r="C28" s="490"/>
      <c r="D28" s="493"/>
      <c r="F28" s="485"/>
    </row>
    <row r="29" spans="3:6" ht="15.75">
      <c r="C29" s="490"/>
      <c r="D29" s="493"/>
      <c r="F29" s="485"/>
    </row>
    <row r="30" spans="3:6" ht="15.75">
      <c r="C30" s="490"/>
      <c r="D30" s="493"/>
      <c r="F30" s="485"/>
    </row>
    <row r="31" spans="3:6" ht="15.75">
      <c r="C31" s="490"/>
      <c r="D31" s="493"/>
      <c r="F31" s="485"/>
    </row>
    <row r="32" spans="3:6" ht="15.75">
      <c r="C32" s="490"/>
      <c r="D32" s="493"/>
      <c r="F32" s="485"/>
    </row>
    <row r="33" spans="3:6" ht="15.75">
      <c r="C33" s="490"/>
      <c r="D33" s="493"/>
      <c r="F33" s="485"/>
    </row>
    <row r="34" spans="3:6" ht="15.75">
      <c r="C34" s="490"/>
      <c r="D34" s="493"/>
      <c r="F34" s="485"/>
    </row>
    <row r="35" spans="3:6" ht="15.75">
      <c r="C35" s="490"/>
      <c r="D35" s="493"/>
      <c r="F35" s="485"/>
    </row>
    <row r="36" spans="3:6" ht="15.75">
      <c r="C36" s="490"/>
      <c r="D36" s="493"/>
      <c r="F36" s="485"/>
    </row>
    <row r="37" spans="3:6" ht="15.75">
      <c r="C37" s="490"/>
      <c r="D37" s="493"/>
      <c r="F37" s="485"/>
    </row>
    <row r="38" spans="3:6" ht="15.75">
      <c r="C38" s="490"/>
      <c r="D38" s="493"/>
      <c r="F38" s="485"/>
    </row>
    <row r="39" spans="3:6" ht="15.75">
      <c r="C39" s="490"/>
      <c r="D39" s="493"/>
      <c r="F39" s="485"/>
    </row>
    <row r="40" spans="3:6" ht="15.75">
      <c r="C40" s="490"/>
      <c r="D40" s="493"/>
      <c r="F40" s="485"/>
    </row>
    <row r="41" spans="3:6" ht="15.75">
      <c r="C41" s="490"/>
      <c r="D41" s="493"/>
      <c r="F41" s="485"/>
    </row>
    <row r="42" spans="3:6" ht="15.75">
      <c r="C42" s="490"/>
      <c r="D42" s="493"/>
      <c r="F42" s="485"/>
    </row>
    <row r="43" spans="3:6" ht="15.75">
      <c r="C43" s="490"/>
      <c r="D43" s="493"/>
      <c r="F43" s="485"/>
    </row>
    <row r="44" spans="3:6" ht="15.75">
      <c r="C44" s="490"/>
      <c r="D44" s="493"/>
      <c r="F44" s="485"/>
    </row>
    <row r="45" spans="3:6" ht="15.75">
      <c r="C45" s="494"/>
      <c r="D45" s="493"/>
      <c r="F45" s="485"/>
    </row>
    <row r="46" spans="3:6" ht="15.75">
      <c r="C46" s="490"/>
      <c r="D46" s="493"/>
      <c r="F46" s="485"/>
    </row>
    <row r="47" spans="3:6" ht="15.75">
      <c r="C47" s="490"/>
      <c r="D47" s="493"/>
      <c r="F47" s="485"/>
    </row>
    <row r="48" spans="3:6" ht="15.75">
      <c r="C48" s="490"/>
      <c r="D48" s="493"/>
      <c r="F48" s="485"/>
    </row>
    <row r="49" spans="3:6" ht="15.75">
      <c r="C49" s="490"/>
      <c r="D49" s="493"/>
      <c r="F49" s="485"/>
    </row>
    <row r="50" spans="3:6" ht="15.75">
      <c r="C50" s="490"/>
      <c r="D50" s="493"/>
      <c r="F50" s="485"/>
    </row>
  </sheetData>
  <sheetProtection/>
  <mergeCells count="12">
    <mergeCell ref="B15:G15"/>
    <mergeCell ref="C7:E7"/>
    <mergeCell ref="B14:F14"/>
    <mergeCell ref="C12:E12"/>
    <mergeCell ref="C10:E10"/>
    <mergeCell ref="C6:E6"/>
    <mergeCell ref="B6:B10"/>
    <mergeCell ref="B1:G1"/>
    <mergeCell ref="B2:G2"/>
    <mergeCell ref="C8:E8"/>
    <mergeCell ref="C9:E9"/>
    <mergeCell ref="C4:E4"/>
  </mergeCells>
  <printOptions horizontalCentered="1"/>
  <pageMargins left="0" right="0" top="0.9448818897637796" bottom="0.35433070866141736" header="0.31496062992125984" footer="0.31496062992125984"/>
  <pageSetup cellComments="asDisplayed" fitToHeight="0" horizontalDpi="600" verticalDpi="600" orientation="portrait" paperSize="9" scale="52" r:id="rId2"/>
  <headerFooter>
    <oddHeader>&amp;R&amp;"-,Negrito"&amp;14Anexo à Circular
Série A
N.º 1396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2"/>
  <sheetViews>
    <sheetView showGridLines="0" workbookViewId="0" topLeftCell="A1">
      <selection activeCell="A1" sqref="A1"/>
    </sheetView>
  </sheetViews>
  <sheetFormatPr defaultColWidth="9.140625" defaultRowHeight="15"/>
  <cols>
    <col min="1" max="1" width="7.140625" style="495" customWidth="1"/>
    <col min="2" max="2" width="37.8515625" style="495" customWidth="1"/>
    <col min="3" max="3" width="58.57421875" style="495" customWidth="1"/>
    <col min="4" max="4" width="2.8515625" style="495" customWidth="1"/>
    <col min="5" max="16384" width="9.140625" style="497" customWidth="1"/>
  </cols>
  <sheetData>
    <row r="1" ht="7.5" customHeight="1">
      <c r="C1" s="496"/>
    </row>
    <row r="2" spans="2:4" ht="15.75">
      <c r="B2" s="699" t="s">
        <v>313</v>
      </c>
      <c r="C2" s="699"/>
      <c r="D2" s="497"/>
    </row>
    <row r="3" spans="1:4" ht="15.75">
      <c r="A3" s="498"/>
      <c r="B3" s="699" t="s">
        <v>40</v>
      </c>
      <c r="C3" s="699"/>
      <c r="D3" s="497"/>
    </row>
    <row r="4" spans="1:4" ht="15.75">
      <c r="A4" s="499"/>
      <c r="B4" s="499"/>
      <c r="C4" s="499"/>
      <c r="D4" s="497"/>
    </row>
    <row r="5" ht="16.5" thickBot="1">
      <c r="B5" s="500" t="s">
        <v>38</v>
      </c>
    </row>
    <row r="6" spans="2:3" ht="16.5" thickBot="1">
      <c r="B6" s="501" t="s">
        <v>41</v>
      </c>
      <c r="C6" s="502" t="s">
        <v>42</v>
      </c>
    </row>
    <row r="7" spans="2:3" ht="116.25" customHeight="1">
      <c r="B7" s="503" t="s">
        <v>43</v>
      </c>
      <c r="C7" s="504" t="s">
        <v>558</v>
      </c>
    </row>
    <row r="8" spans="2:3" ht="54.75" customHeight="1">
      <c r="B8" s="505" t="s">
        <v>44</v>
      </c>
      <c r="C8" s="506" t="s">
        <v>45</v>
      </c>
    </row>
    <row r="9" spans="2:3" ht="38.25" customHeight="1">
      <c r="B9" s="505" t="s">
        <v>46</v>
      </c>
      <c r="C9" s="506" t="s">
        <v>306</v>
      </c>
    </row>
    <row r="10" spans="2:3" ht="114.75" customHeight="1">
      <c r="B10" s="505" t="s">
        <v>47</v>
      </c>
      <c r="C10" s="506" t="s">
        <v>559</v>
      </c>
    </row>
    <row r="11" spans="2:3" ht="66" customHeight="1">
      <c r="B11" s="507" t="s">
        <v>48</v>
      </c>
      <c r="C11" s="508" t="s">
        <v>621</v>
      </c>
    </row>
    <row r="12" spans="2:3" ht="23.25" customHeight="1" thickBot="1">
      <c r="B12" s="509" t="s">
        <v>49</v>
      </c>
      <c r="C12" s="510" t="s">
        <v>50</v>
      </c>
    </row>
    <row r="13" spans="2:3" ht="21" customHeight="1">
      <c r="B13" s="518"/>
      <c r="C13" s="518"/>
    </row>
    <row r="14" spans="2:3" ht="48" customHeight="1">
      <c r="B14" s="698" t="s">
        <v>561</v>
      </c>
      <c r="C14" s="698"/>
    </row>
    <row r="15" spans="2:3" ht="15.75">
      <c r="B15" s="511"/>
      <c r="C15" s="511"/>
    </row>
    <row r="16" spans="2:3" ht="16.5" thickBot="1">
      <c r="B16" s="512" t="s">
        <v>39</v>
      </c>
      <c r="C16" s="513"/>
    </row>
    <row r="17" spans="2:3" ht="16.5" thickBot="1">
      <c r="B17" s="514" t="s">
        <v>41</v>
      </c>
      <c r="C17" s="515" t="s">
        <v>42</v>
      </c>
    </row>
    <row r="18" spans="2:3" ht="60.75" customHeight="1">
      <c r="B18" s="516" t="s">
        <v>51</v>
      </c>
      <c r="C18" s="517" t="s">
        <v>814</v>
      </c>
    </row>
    <row r="19" spans="2:3" ht="15.75" customHeight="1">
      <c r="B19" s="505" t="s">
        <v>52</v>
      </c>
      <c r="C19" s="506"/>
    </row>
    <row r="20" spans="2:3" ht="21.75" customHeight="1">
      <c r="B20" s="505" t="s">
        <v>53</v>
      </c>
      <c r="C20" s="506"/>
    </row>
    <row r="21" spans="2:3" ht="84.75" customHeight="1">
      <c r="B21" s="505" t="s">
        <v>54</v>
      </c>
      <c r="C21" s="506" t="s">
        <v>560</v>
      </c>
    </row>
    <row r="22" spans="2:3" ht="71.25" customHeight="1" thickBot="1">
      <c r="B22" s="509" t="s">
        <v>55</v>
      </c>
      <c r="C22" s="510" t="s">
        <v>622</v>
      </c>
    </row>
    <row r="23" spans="2:3" ht="21" customHeight="1">
      <c r="B23" s="697" t="s">
        <v>562</v>
      </c>
      <c r="C23" s="697"/>
    </row>
    <row r="24" spans="2:3" ht="15.75">
      <c r="B24" s="698"/>
      <c r="C24" s="698"/>
    </row>
    <row r="25" spans="2:3" ht="15.75">
      <c r="B25" s="511"/>
      <c r="C25" s="511"/>
    </row>
    <row r="26" spans="2:3" ht="15.75">
      <c r="B26" s="511"/>
      <c r="C26" s="511"/>
    </row>
    <row r="27" spans="2:3" ht="15.75">
      <c r="B27" s="511"/>
      <c r="C27" s="511"/>
    </row>
    <row r="28" spans="2:3" ht="15.75">
      <c r="B28" s="511"/>
      <c r="C28" s="511"/>
    </row>
    <row r="29" spans="2:3" ht="15.75">
      <c r="B29" s="511"/>
      <c r="C29" s="511"/>
    </row>
    <row r="30" spans="2:3" ht="15.75">
      <c r="B30" s="511"/>
      <c r="C30" s="511"/>
    </row>
    <row r="31" spans="2:3" ht="15.75">
      <c r="B31" s="511"/>
      <c r="C31" s="511"/>
    </row>
    <row r="32" spans="2:3" ht="15.75">
      <c r="B32" s="511"/>
      <c r="C32" s="511"/>
    </row>
    <row r="33" spans="2:3" ht="15.75">
      <c r="B33" s="511"/>
      <c r="C33" s="511"/>
    </row>
    <row r="34" spans="2:3" ht="15.75">
      <c r="B34" s="511"/>
      <c r="C34" s="511"/>
    </row>
    <row r="35" spans="2:3" ht="15.75">
      <c r="B35" s="511"/>
      <c r="C35" s="511"/>
    </row>
    <row r="36" spans="2:3" ht="15.75">
      <c r="B36" s="511"/>
      <c r="C36" s="511"/>
    </row>
    <row r="37" spans="2:3" ht="15.75">
      <c r="B37" s="511"/>
      <c r="C37" s="511"/>
    </row>
    <row r="38" spans="2:3" ht="15.75">
      <c r="B38" s="511"/>
      <c r="C38" s="511"/>
    </row>
    <row r="39" spans="2:3" ht="15.75">
      <c r="B39" s="511"/>
      <c r="C39" s="511"/>
    </row>
    <row r="40" spans="2:3" ht="15.75">
      <c r="B40" s="511"/>
      <c r="C40" s="511"/>
    </row>
    <row r="41" spans="2:3" ht="15.75">
      <c r="B41" s="511"/>
      <c r="C41" s="511"/>
    </row>
    <row r="42" spans="2:3" ht="15.75">
      <c r="B42" s="511"/>
      <c r="C42" s="511"/>
    </row>
    <row r="43" spans="2:3" ht="15.75">
      <c r="B43" s="511"/>
      <c r="C43" s="511"/>
    </row>
    <row r="44" spans="2:3" ht="15.75">
      <c r="B44" s="511"/>
      <c r="C44" s="511"/>
    </row>
    <row r="45" spans="2:3" ht="15.75">
      <c r="B45" s="511"/>
      <c r="C45" s="511"/>
    </row>
    <row r="46" spans="2:3" ht="15.75">
      <c r="B46" s="511"/>
      <c r="C46" s="511"/>
    </row>
    <row r="47" spans="2:3" ht="15.75">
      <c r="B47" s="511"/>
      <c r="C47" s="511"/>
    </row>
    <row r="48" spans="2:3" ht="15.75">
      <c r="B48" s="511"/>
      <c r="C48" s="511"/>
    </row>
    <row r="49" spans="2:3" ht="15.75">
      <c r="B49" s="511"/>
      <c r="C49" s="511"/>
    </row>
    <row r="50" spans="2:3" ht="15.75">
      <c r="B50" s="511"/>
      <c r="C50" s="511"/>
    </row>
    <row r="51" spans="2:3" ht="15.75">
      <c r="B51" s="511"/>
      <c r="C51" s="511"/>
    </row>
    <row r="52" spans="2:3" ht="15.75">
      <c r="B52" s="511"/>
      <c r="C52" s="511"/>
    </row>
    <row r="53" spans="2:3" ht="15.75">
      <c r="B53" s="511"/>
      <c r="C53" s="511"/>
    </row>
    <row r="54" spans="2:3" ht="15.75">
      <c r="B54" s="511"/>
      <c r="C54" s="511"/>
    </row>
    <row r="55" spans="2:3" ht="15.75">
      <c r="B55" s="511"/>
      <c r="C55" s="511"/>
    </row>
    <row r="56" spans="2:3" ht="15.75">
      <c r="B56" s="511"/>
      <c r="C56" s="511"/>
    </row>
    <row r="57" spans="2:3" ht="15.75">
      <c r="B57" s="511"/>
      <c r="C57" s="511"/>
    </row>
    <row r="58" spans="2:3" ht="15.75">
      <c r="B58" s="511"/>
      <c r="C58" s="511"/>
    </row>
    <row r="59" spans="2:3" ht="15.75">
      <c r="B59" s="511"/>
      <c r="C59" s="511"/>
    </row>
    <row r="60" spans="2:3" ht="15.75">
      <c r="B60" s="511"/>
      <c r="C60" s="511"/>
    </row>
    <row r="61" spans="2:3" ht="15.75">
      <c r="B61" s="511"/>
      <c r="C61" s="511"/>
    </row>
    <row r="62" spans="2:3" ht="15.75">
      <c r="B62" s="511"/>
      <c r="C62" s="511"/>
    </row>
  </sheetData>
  <sheetProtection/>
  <mergeCells count="5">
    <mergeCell ref="B23:C23"/>
    <mergeCell ref="B24:C24"/>
    <mergeCell ref="B14:C14"/>
    <mergeCell ref="B3:C3"/>
    <mergeCell ref="B2:C2"/>
  </mergeCells>
  <printOptions horizontalCentered="1"/>
  <pageMargins left="0" right="0" top="0.8267716535433072" bottom="0.6299212598425197" header="0.31496062992125984" footer="0.31496062992125984"/>
  <pageSetup horizontalDpi="600" verticalDpi="600" orientation="portrait" paperSize="9" scale="85" r:id="rId2"/>
  <headerFooter>
    <oddHeader>&amp;R&amp;"-,Negrito"&amp;10Anexo à Circular
Série A
N.º &amp;U1396&amp;11&amp;U
&amp;"-,Normal"&amp;20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G73"/>
  <sheetViews>
    <sheetView showGridLines="0" zoomScale="85" zoomScaleNormal="85" zoomScalePageLayoutView="90" workbookViewId="0" topLeftCell="A1">
      <selection activeCell="A1" sqref="A1"/>
    </sheetView>
  </sheetViews>
  <sheetFormatPr defaultColWidth="9.140625" defaultRowHeight="15"/>
  <cols>
    <col min="1" max="1" width="2.140625" style="3" customWidth="1"/>
    <col min="2" max="2" width="15.57421875" style="3" customWidth="1"/>
    <col min="3" max="3" width="57.28125" style="16" customWidth="1"/>
    <col min="4" max="4" width="34.7109375" style="16" customWidth="1"/>
    <col min="5" max="5" width="41.8515625" style="3" customWidth="1"/>
    <col min="6" max="6" width="43.140625" style="340" customWidth="1"/>
    <col min="7" max="7" width="25.140625" style="3" customWidth="1"/>
    <col min="8" max="16384" width="9.140625" style="3" customWidth="1"/>
  </cols>
  <sheetData>
    <row r="2" ht="12.75"/>
    <row r="3" spans="1:6" s="4" customFormat="1" ht="15.75">
      <c r="A3" s="6"/>
      <c r="B3" s="685" t="s">
        <v>297</v>
      </c>
      <c r="C3" s="685"/>
      <c r="D3" s="685"/>
      <c r="E3" s="685"/>
      <c r="F3" s="685"/>
    </row>
    <row r="4" spans="1:6" s="4" customFormat="1" ht="15.75">
      <c r="A4" s="6"/>
      <c r="B4" s="454"/>
      <c r="C4" s="454"/>
      <c r="D4" s="454"/>
      <c r="E4" s="454"/>
      <c r="F4" s="454"/>
    </row>
    <row r="5" spans="2:6" s="595" customFormat="1" ht="15.75">
      <c r="B5" s="685" t="s">
        <v>56</v>
      </c>
      <c r="C5" s="685"/>
      <c r="D5" s="685"/>
      <c r="E5" s="685"/>
      <c r="F5" s="685"/>
    </row>
    <row r="6" spans="2:6" ht="13.5" thickBot="1">
      <c r="B6" s="7"/>
      <c r="C6" s="7"/>
      <c r="D6" s="7"/>
      <c r="E6" s="7"/>
      <c r="F6" s="7"/>
    </row>
    <row r="7" spans="2:6" ht="27" customHeight="1" thickBot="1">
      <c r="B7" s="344" t="s">
        <v>57</v>
      </c>
      <c r="C7" s="345" t="s">
        <v>58</v>
      </c>
      <c r="D7" s="345" t="s">
        <v>59</v>
      </c>
      <c r="E7" s="345" t="s">
        <v>60</v>
      </c>
      <c r="F7" s="346" t="s">
        <v>61</v>
      </c>
    </row>
    <row r="8" spans="2:7" s="8" customFormat="1" ht="48" customHeight="1">
      <c r="B8" s="342" t="s">
        <v>62</v>
      </c>
      <c r="C8" s="84" t="s">
        <v>826</v>
      </c>
      <c r="D8" s="84" t="s">
        <v>63</v>
      </c>
      <c r="E8" s="157"/>
      <c r="F8" s="343" t="s">
        <v>623</v>
      </c>
      <c r="G8" s="331"/>
    </row>
    <row r="9" spans="2:7" s="8" customFormat="1" ht="48" customHeight="1">
      <c r="B9" s="709" t="s">
        <v>64</v>
      </c>
      <c r="C9" s="712" t="s">
        <v>827</v>
      </c>
      <c r="D9" s="83" t="s">
        <v>65</v>
      </c>
      <c r="E9" s="158" t="s">
        <v>66</v>
      </c>
      <c r="F9" s="337" t="s">
        <v>934</v>
      </c>
      <c r="G9" s="331"/>
    </row>
    <row r="10" spans="2:7" s="8" customFormat="1" ht="48" customHeight="1">
      <c r="B10" s="710"/>
      <c r="C10" s="713"/>
      <c r="D10" s="85" t="s">
        <v>841</v>
      </c>
      <c r="E10" s="158" t="s">
        <v>66</v>
      </c>
      <c r="F10" s="337" t="s">
        <v>934</v>
      </c>
      <c r="G10" s="331"/>
    </row>
    <row r="11" spans="2:7" s="8" customFormat="1" ht="48" customHeight="1">
      <c r="B11" s="710"/>
      <c r="C11" s="713"/>
      <c r="D11" s="85" t="s">
        <v>842</v>
      </c>
      <c r="E11" s="158" t="s">
        <v>66</v>
      </c>
      <c r="F11" s="337" t="s">
        <v>934</v>
      </c>
      <c r="G11" s="331"/>
    </row>
    <row r="12" spans="2:7" s="8" customFormat="1" ht="48" customHeight="1">
      <c r="B12" s="711"/>
      <c r="C12" s="714"/>
      <c r="D12" s="85" t="s">
        <v>843</v>
      </c>
      <c r="E12" s="158" t="s">
        <v>66</v>
      </c>
      <c r="F12" s="337" t="s">
        <v>934</v>
      </c>
      <c r="G12" s="331"/>
    </row>
    <row r="13" spans="2:7" s="8" customFormat="1" ht="48" customHeight="1">
      <c r="B13" s="154" t="s">
        <v>67</v>
      </c>
      <c r="C13" s="85" t="s">
        <v>828</v>
      </c>
      <c r="D13" s="85" t="s">
        <v>844</v>
      </c>
      <c r="E13" s="158" t="s">
        <v>86</v>
      </c>
      <c r="F13" s="337" t="s">
        <v>635</v>
      </c>
      <c r="G13" s="331"/>
    </row>
    <row r="14" spans="2:7" s="8" customFormat="1" ht="48" customHeight="1">
      <c r="B14" s="155" t="s">
        <v>70</v>
      </c>
      <c r="C14" s="83" t="s">
        <v>829</v>
      </c>
      <c r="D14" s="600" t="s">
        <v>72</v>
      </c>
      <c r="E14" s="158" t="s">
        <v>73</v>
      </c>
      <c r="F14" s="337" t="s">
        <v>624</v>
      </c>
      <c r="G14" s="331"/>
    </row>
    <row r="15" spans="2:7" s="8" customFormat="1" ht="48" customHeight="1">
      <c r="B15" s="156" t="s">
        <v>71</v>
      </c>
      <c r="C15" s="83" t="s">
        <v>830</v>
      </c>
      <c r="D15" s="83" t="s">
        <v>68</v>
      </c>
      <c r="E15" s="158" t="s">
        <v>69</v>
      </c>
      <c r="F15" s="337" t="s">
        <v>625</v>
      </c>
      <c r="G15" s="331"/>
    </row>
    <row r="16" spans="2:7" s="8" customFormat="1" ht="48" customHeight="1">
      <c r="B16" s="9" t="s">
        <v>74</v>
      </c>
      <c r="C16" s="85" t="s">
        <v>831</v>
      </c>
      <c r="D16" s="83" t="s">
        <v>68</v>
      </c>
      <c r="E16" s="85" t="s">
        <v>567</v>
      </c>
      <c r="F16" s="337" t="s">
        <v>626</v>
      </c>
      <c r="G16" s="331"/>
    </row>
    <row r="17" spans="2:7" s="8" customFormat="1" ht="48" customHeight="1">
      <c r="B17" s="10" t="s">
        <v>78</v>
      </c>
      <c r="C17" s="85" t="s">
        <v>75</v>
      </c>
      <c r="D17" s="85" t="s">
        <v>76</v>
      </c>
      <c r="E17" s="158" t="s">
        <v>77</v>
      </c>
      <c r="F17" s="337" t="s">
        <v>627</v>
      </c>
      <c r="G17" s="331"/>
    </row>
    <row r="18" spans="2:7" s="8" customFormat="1" ht="48" customHeight="1">
      <c r="B18" s="9" t="s">
        <v>82</v>
      </c>
      <c r="C18" s="85" t="s">
        <v>79</v>
      </c>
      <c r="D18" s="85" t="s">
        <v>80</v>
      </c>
      <c r="E18" s="158" t="s">
        <v>81</v>
      </c>
      <c r="F18" s="337" t="s">
        <v>628</v>
      </c>
      <c r="G18" s="331"/>
    </row>
    <row r="19" spans="2:7" s="8" customFormat="1" ht="48" customHeight="1">
      <c r="B19" s="156" t="s">
        <v>85</v>
      </c>
      <c r="C19" s="85" t="s">
        <v>83</v>
      </c>
      <c r="D19" s="85" t="s">
        <v>84</v>
      </c>
      <c r="E19" s="158" t="s">
        <v>437</v>
      </c>
      <c r="F19" s="337" t="s">
        <v>629</v>
      </c>
      <c r="G19" s="331"/>
    </row>
    <row r="20" spans="2:7" s="8" customFormat="1" ht="48" customHeight="1">
      <c r="B20" s="155" t="s">
        <v>87</v>
      </c>
      <c r="C20" s="85" t="s">
        <v>428</v>
      </c>
      <c r="D20" s="85" t="s">
        <v>845</v>
      </c>
      <c r="E20" s="158" t="s">
        <v>66</v>
      </c>
      <c r="F20" s="337" t="s">
        <v>630</v>
      </c>
      <c r="G20" s="331"/>
    </row>
    <row r="21" spans="2:7" s="8" customFormat="1" ht="48" customHeight="1">
      <c r="B21" s="155" t="s">
        <v>90</v>
      </c>
      <c r="C21" s="85" t="s">
        <v>832</v>
      </c>
      <c r="D21" s="85" t="s">
        <v>429</v>
      </c>
      <c r="E21" s="158" t="s">
        <v>438</v>
      </c>
      <c r="F21" s="337" t="s">
        <v>631</v>
      </c>
      <c r="G21" s="331"/>
    </row>
    <row r="22" spans="2:7" s="8" customFormat="1" ht="48" customHeight="1">
      <c r="B22" s="9" t="s">
        <v>91</v>
      </c>
      <c r="C22" s="85" t="s">
        <v>833</v>
      </c>
      <c r="D22" s="85" t="s">
        <v>430</v>
      </c>
      <c r="E22" s="158" t="s">
        <v>438</v>
      </c>
      <c r="F22" s="337" t="s">
        <v>632</v>
      </c>
      <c r="G22" s="331"/>
    </row>
    <row r="23" spans="2:7" s="8" customFormat="1" ht="48" customHeight="1">
      <c r="B23" s="155" t="s">
        <v>92</v>
      </c>
      <c r="C23" s="85" t="s">
        <v>834</v>
      </c>
      <c r="D23" s="85" t="s">
        <v>431</v>
      </c>
      <c r="E23" s="158" t="s">
        <v>93</v>
      </c>
      <c r="F23" s="337" t="s">
        <v>633</v>
      </c>
      <c r="G23" s="331"/>
    </row>
    <row r="24" spans="2:7" s="8" customFormat="1" ht="48" customHeight="1">
      <c r="B24" s="155" t="s">
        <v>432</v>
      </c>
      <c r="C24" s="85" t="s">
        <v>835</v>
      </c>
      <c r="D24" s="85" t="s">
        <v>88</v>
      </c>
      <c r="E24" s="158" t="s">
        <v>89</v>
      </c>
      <c r="F24" s="337" t="s">
        <v>634</v>
      </c>
      <c r="G24" s="331"/>
    </row>
    <row r="25" spans="2:7" s="8" customFormat="1" ht="48" customHeight="1">
      <c r="B25" s="155" t="s">
        <v>433</v>
      </c>
      <c r="C25" s="85" t="s">
        <v>836</v>
      </c>
      <c r="D25" s="85" t="s">
        <v>846</v>
      </c>
      <c r="E25" s="158" t="s">
        <v>440</v>
      </c>
      <c r="F25" s="337" t="s">
        <v>636</v>
      </c>
      <c r="G25" s="331"/>
    </row>
    <row r="26" spans="2:7" s="8" customFormat="1" ht="48" customHeight="1">
      <c r="B26" s="155" t="s">
        <v>434</v>
      </c>
      <c r="C26" s="85" t="s">
        <v>837</v>
      </c>
      <c r="D26" s="85" t="s">
        <v>847</v>
      </c>
      <c r="E26" s="158" t="s">
        <v>439</v>
      </c>
      <c r="F26" s="337" t="s">
        <v>933</v>
      </c>
      <c r="G26" s="331"/>
    </row>
    <row r="27" spans="2:7" ht="48" customHeight="1">
      <c r="B27" s="155" t="s">
        <v>838</v>
      </c>
      <c r="C27" s="85" t="s">
        <v>839</v>
      </c>
      <c r="D27" s="85" t="s">
        <v>848</v>
      </c>
      <c r="E27" s="158" t="s">
        <v>441</v>
      </c>
      <c r="F27" s="337" t="s">
        <v>637</v>
      </c>
      <c r="G27" s="331"/>
    </row>
    <row r="28" spans="2:7" s="12" customFormat="1" ht="48" customHeight="1" thickBot="1">
      <c r="B28" s="11" t="s">
        <v>840</v>
      </c>
      <c r="C28" s="86" t="s">
        <v>435</v>
      </c>
      <c r="D28" s="86" t="s">
        <v>436</v>
      </c>
      <c r="E28" s="159" t="s">
        <v>441</v>
      </c>
      <c r="F28" s="338" t="s">
        <v>638</v>
      </c>
      <c r="G28" s="331"/>
    </row>
    <row r="29" spans="2:6" s="12" customFormat="1" ht="12.75">
      <c r="B29" s="13"/>
      <c r="C29" s="14"/>
      <c r="F29" s="339"/>
    </row>
    <row r="30" spans="2:4" ht="12.75">
      <c r="B30" s="15"/>
      <c r="C30" s="3"/>
      <c r="D30" s="3"/>
    </row>
    <row r="31" spans="2:6" ht="15">
      <c r="B31" s="15"/>
      <c r="C31" s="708" t="s">
        <v>410</v>
      </c>
      <c r="D31" s="708"/>
      <c r="E31" s="153"/>
      <c r="F31" s="335"/>
    </row>
    <row r="32" spans="2:4" ht="13.5" thickBot="1">
      <c r="B32" s="15"/>
      <c r="C32" s="3"/>
      <c r="D32" s="336"/>
    </row>
    <row r="33" spans="3:4" ht="27" customHeight="1">
      <c r="C33" s="332" t="s">
        <v>411</v>
      </c>
      <c r="D33" s="333" t="s">
        <v>61</v>
      </c>
    </row>
    <row r="34" spans="3:6" s="8" customFormat="1" ht="26.25" customHeight="1">
      <c r="C34" s="334" t="s">
        <v>368</v>
      </c>
      <c r="D34" s="347" t="s">
        <v>639</v>
      </c>
      <c r="E34" s="331"/>
      <c r="F34" s="341"/>
    </row>
    <row r="35" spans="3:6" s="8" customFormat="1" ht="26.25" customHeight="1">
      <c r="C35" s="334" t="s">
        <v>367</v>
      </c>
      <c r="D35" s="348" t="s">
        <v>640</v>
      </c>
      <c r="E35" s="331"/>
      <c r="F35" s="341"/>
    </row>
    <row r="36" spans="3:6" s="8" customFormat="1" ht="26.25" customHeight="1">
      <c r="C36" s="334" t="s">
        <v>366</v>
      </c>
      <c r="D36" s="348" t="s">
        <v>641</v>
      </c>
      <c r="E36" s="331"/>
      <c r="F36" s="341"/>
    </row>
    <row r="37" spans="3:6" s="8" customFormat="1" ht="26.25" customHeight="1">
      <c r="C37" s="334" t="s">
        <v>365</v>
      </c>
      <c r="D37" s="348" t="s">
        <v>642</v>
      </c>
      <c r="E37" s="331"/>
      <c r="F37" s="341"/>
    </row>
    <row r="38" spans="3:5" ht="26.25" customHeight="1">
      <c r="C38" s="700" t="s">
        <v>364</v>
      </c>
      <c r="D38" s="704" t="s">
        <v>643</v>
      </c>
      <c r="E38" s="331"/>
    </row>
    <row r="39" spans="3:5" ht="26.25" customHeight="1">
      <c r="C39" s="702"/>
      <c r="D39" s="705"/>
      <c r="E39" s="331"/>
    </row>
    <row r="40" spans="3:5" ht="26.25" customHeight="1">
      <c r="C40" s="703"/>
      <c r="D40" s="706"/>
      <c r="E40" s="331"/>
    </row>
    <row r="41" spans="3:6" s="8" customFormat="1" ht="26.25" customHeight="1">
      <c r="C41" s="334" t="s">
        <v>363</v>
      </c>
      <c r="D41" s="348" t="s">
        <v>644</v>
      </c>
      <c r="E41" s="331"/>
      <c r="F41" s="341"/>
    </row>
    <row r="42" spans="3:6" s="8" customFormat="1" ht="38.25" customHeight="1">
      <c r="C42" s="630" t="s">
        <v>442</v>
      </c>
      <c r="D42" s="348" t="s">
        <v>645</v>
      </c>
      <c r="E42" s="331"/>
      <c r="F42" s="341"/>
    </row>
    <row r="43" spans="3:6" s="8" customFormat="1" ht="38.25" customHeight="1">
      <c r="C43" s="630" t="s">
        <v>362</v>
      </c>
      <c r="D43" s="348" t="s">
        <v>646</v>
      </c>
      <c r="E43" s="331"/>
      <c r="F43" s="341"/>
    </row>
    <row r="44" spans="3:6" s="8" customFormat="1" ht="26.25" customHeight="1">
      <c r="C44" s="334" t="s">
        <v>361</v>
      </c>
      <c r="D44" s="348" t="s">
        <v>647</v>
      </c>
      <c r="E44" s="331"/>
      <c r="F44" s="341"/>
    </row>
    <row r="45" spans="3:6" s="8" customFormat="1" ht="26.25" customHeight="1">
      <c r="C45" s="334" t="s">
        <v>360</v>
      </c>
      <c r="D45" s="348" t="s">
        <v>648</v>
      </c>
      <c r="E45" s="331"/>
      <c r="F45" s="341"/>
    </row>
    <row r="46" spans="3:6" s="8" customFormat="1" ht="26.25" customHeight="1">
      <c r="C46" s="334" t="s">
        <v>359</v>
      </c>
      <c r="D46" s="348" t="s">
        <v>649</v>
      </c>
      <c r="E46" s="331"/>
      <c r="F46" s="341"/>
    </row>
    <row r="47" spans="3:6" s="8" customFormat="1" ht="26.25" customHeight="1">
      <c r="C47" s="334" t="s">
        <v>358</v>
      </c>
      <c r="D47" s="348" t="s">
        <v>650</v>
      </c>
      <c r="E47" s="331"/>
      <c r="F47" s="341"/>
    </row>
    <row r="48" spans="3:6" s="8" customFormat="1" ht="26.25" customHeight="1">
      <c r="C48" s="334" t="s">
        <v>357</v>
      </c>
      <c r="D48" s="348" t="s">
        <v>651</v>
      </c>
      <c r="E48" s="331"/>
      <c r="F48" s="341"/>
    </row>
    <row r="49" spans="3:6" s="8" customFormat="1" ht="26.25" customHeight="1">
      <c r="C49" s="334" t="s">
        <v>356</v>
      </c>
      <c r="D49" s="348" t="s">
        <v>652</v>
      </c>
      <c r="E49" s="331"/>
      <c r="F49" s="341"/>
    </row>
    <row r="50" spans="3:6" s="8" customFormat="1" ht="26.25" customHeight="1">
      <c r="C50" s="334" t="s">
        <v>355</v>
      </c>
      <c r="D50" s="348" t="s">
        <v>653</v>
      </c>
      <c r="E50" s="331"/>
      <c r="F50" s="341"/>
    </row>
    <row r="51" spans="3:6" s="8" customFormat="1" ht="26.25" customHeight="1">
      <c r="C51" s="316" t="s">
        <v>589</v>
      </c>
      <c r="D51" s="349" t="s">
        <v>654</v>
      </c>
      <c r="E51" s="331"/>
      <c r="F51" s="341"/>
    </row>
    <row r="52" spans="3:6" s="8" customFormat="1" ht="26.25" customHeight="1">
      <c r="C52" s="316" t="s">
        <v>568</v>
      </c>
      <c r="D52" s="349" t="s">
        <v>655</v>
      </c>
      <c r="E52" s="331"/>
      <c r="F52" s="341"/>
    </row>
    <row r="53" spans="3:5" ht="26.25" customHeight="1">
      <c r="C53" s="700" t="s">
        <v>28</v>
      </c>
      <c r="D53" s="704" t="s">
        <v>656</v>
      </c>
      <c r="E53" s="331"/>
    </row>
    <row r="54" spans="3:5" ht="12" customHeight="1" thickBot="1">
      <c r="C54" s="701"/>
      <c r="D54" s="707"/>
      <c r="E54" s="331"/>
    </row>
    <row r="55" spans="3:4" ht="12.75">
      <c r="C55" s="3"/>
      <c r="D55" s="336"/>
    </row>
    <row r="56" spans="2:4" ht="12.75">
      <c r="B56" s="15"/>
      <c r="C56" s="3"/>
      <c r="D56" s="336"/>
    </row>
    <row r="57" spans="2:4" ht="12.75">
      <c r="B57" s="15"/>
      <c r="C57" s="3"/>
      <c r="D57" s="3"/>
    </row>
    <row r="58" spans="2:4" ht="12.75">
      <c r="B58" s="15"/>
      <c r="C58" s="3"/>
      <c r="D58" s="3"/>
    </row>
    <row r="59" spans="2:4" ht="12.75">
      <c r="B59" s="15"/>
      <c r="C59" s="3"/>
      <c r="D59" s="3"/>
    </row>
    <row r="60" spans="2:4" ht="12.75">
      <c r="B60" s="15"/>
      <c r="C60" s="3"/>
      <c r="D60" s="3"/>
    </row>
    <row r="61" spans="2:4" ht="12.75">
      <c r="B61" s="15"/>
      <c r="C61" s="3"/>
      <c r="D61" s="3"/>
    </row>
    <row r="62" spans="2:4" ht="12.75">
      <c r="B62" s="15"/>
      <c r="C62" s="3"/>
      <c r="D62" s="3"/>
    </row>
    <row r="63" spans="2:4" ht="12.75">
      <c r="B63" s="15"/>
      <c r="C63" s="3"/>
      <c r="D63" s="3"/>
    </row>
    <row r="64" spans="2:4" ht="12.75">
      <c r="B64" s="15"/>
      <c r="C64" s="3"/>
      <c r="D64" s="3"/>
    </row>
    <row r="65" spans="2:4" ht="12.75">
      <c r="B65" s="15"/>
      <c r="C65" s="3"/>
      <c r="D65" s="3"/>
    </row>
    <row r="66" spans="2:4" ht="12.75">
      <c r="B66" s="15"/>
      <c r="C66" s="3"/>
      <c r="D66" s="3"/>
    </row>
    <row r="67" spans="2:4" ht="12.75">
      <c r="B67" s="15"/>
      <c r="C67" s="3"/>
      <c r="D67" s="3"/>
    </row>
    <row r="68" spans="2:4" ht="12.75">
      <c r="B68" s="15"/>
      <c r="C68" s="3"/>
      <c r="D68" s="3"/>
    </row>
    <row r="69" spans="2:4" ht="12.75">
      <c r="B69" s="15"/>
      <c r="C69" s="3"/>
      <c r="D69" s="3"/>
    </row>
    <row r="70" spans="2:4" ht="12.75">
      <c r="B70" s="15"/>
      <c r="C70" s="3"/>
      <c r="D70" s="3"/>
    </row>
    <row r="71" spans="2:4" ht="12.75">
      <c r="B71" s="15"/>
      <c r="C71" s="3"/>
      <c r="D71" s="3"/>
    </row>
    <row r="72" spans="2:4" ht="12.75">
      <c r="B72" s="15"/>
      <c r="C72" s="3"/>
      <c r="D72" s="3"/>
    </row>
    <row r="73" spans="2:4" ht="12.75">
      <c r="B73" s="15"/>
      <c r="C73" s="3"/>
      <c r="D73" s="3"/>
    </row>
  </sheetData>
  <sheetProtection/>
  <mergeCells count="9">
    <mergeCell ref="C53:C54"/>
    <mergeCell ref="C38:C40"/>
    <mergeCell ref="D38:D40"/>
    <mergeCell ref="D53:D54"/>
    <mergeCell ref="B3:F3"/>
    <mergeCell ref="B5:F5"/>
    <mergeCell ref="C31:D31"/>
    <mergeCell ref="B9:B12"/>
    <mergeCell ref="C9:C12"/>
  </mergeCells>
  <hyperlinks>
    <hyperlink ref="D34" display="PROG.SOBERANIA@DGO.PT"/>
    <hyperlink ref="D35" display="PROG.GOVERNACAOCULTURA@DGO.PT"/>
    <hyperlink ref="D36" display="PROG.FINANCASAP@DGO.PT"/>
    <hyperlink ref="D37" display="PROG.REPEXTERNA@DGO.PT"/>
    <hyperlink ref="D38" display="PROG.DEFESA@DGO.PT"/>
    <hyperlink ref="D41" r:id="rId1" display="PROG.ECONOMIA@DGO.PT"/>
    <hyperlink ref="D45" display="PROG.SAUDE@DGO.PT"/>
    <hyperlink ref="D46" display="PROG.EDUCACAO@DGO.PT"/>
    <hyperlink ref="D47" display="PROG.CIENCIAENSSUP@DGO.PT"/>
    <hyperlink ref="D48" display="PROG.SSS@DGO.PT"/>
    <hyperlink ref="D43" r:id="rId2" display="PROG.AMBIENTE@DGO.PT"/>
    <hyperlink ref="D44" r:id="rId3" display="PROG.AGRICULTURA@DGO.PT"/>
    <hyperlink ref="D42" r:id="rId4" display="DGAEP@dgo.pt"/>
    <hyperlink ref="D52" r:id="rId5" display="BP@dgo.pt"/>
    <hyperlink ref="D51" r:id="rId6" display="FEEI@dgo.pt"/>
    <hyperlink ref="F8" r:id="rId7" display="PROG.SOBERANIA@DGO.PT"/>
    <hyperlink ref="F16" display="PROG.GESTDIV@DGO.PT"/>
    <hyperlink ref="F15" display="PROG.FINANCASAP@DGO.PT"/>
    <hyperlink ref="F14" display="PROG.REPEXTERNA@DGO.PT"/>
    <hyperlink ref="F13" r:id="rId8" display="PROG.ECONOMIA@DGO.PT"/>
    <hyperlink ref="F17" display="PROG.DEFESA@DGO.PT"/>
    <hyperlink ref="F18" display="PROG.SEGURANCA@DGO.PT"/>
    <hyperlink ref="F19" display="PROG.JUSTICA@DGO.PT"/>
    <hyperlink ref="F22" display="PROG.EDUCACAO@DGO.PT"/>
    <hyperlink ref="F21" display="PROG.CIENCIAENSSUP@DGO.PT"/>
    <hyperlink ref="F23" display="PROG.SSS@DGO.PT"/>
    <hyperlink ref="F24" r:id="rId9" display="PROG.SAUDE@DGO.PT"/>
    <hyperlink ref="F25" r:id="rId10" display="PROG.AMBIENTE@DGO.PT"/>
    <hyperlink ref="F27" r:id="rId11" display="PROG.AGRICULTURA@DGO.PT"/>
    <hyperlink ref="F9" r:id="rId12" display="PROG.GOVERNACAO@DGO.GOV.PT"/>
    <hyperlink ref="F26" r:id="rId13" display="PROG.INFRAESTHABIT@DGO.GOV.PT"/>
    <hyperlink ref="F10:F12" r:id="rId14" display="PROG.GOVERNACAO@DGO.GOV.PT"/>
  </hyperlink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portrait" paperSize="9" scale="41" r:id="rId16"/>
  <headerFooter>
    <oddHeader>&amp;R&amp;"-,Negrito"&amp;20Anexo à Circular
Série A
N.º &amp;U1396</oddHeader>
  </headerFooter>
  <ignoredErrors>
    <ignoredError sqref="B8:B28" numberStoredAsText="1"/>
  </ignoredErrors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Instruções aplicáveis à execução orçamental de 2020 | Anexos [XLS]</dc:title>
  <dc:subject/>
  <dc:creator>Graça Maria Rodrigues</dc:creator>
  <cp:keywords/>
  <dc:description/>
  <cp:lastModifiedBy>DGO</cp:lastModifiedBy>
  <cp:lastPrinted>2020-03-31T17:32:47Z</cp:lastPrinted>
  <dcterms:created xsi:type="dcterms:W3CDTF">2014-02-11T10:24:12Z</dcterms:created>
  <dcterms:modified xsi:type="dcterms:W3CDTF">2020-03-31T17:32:58Z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X4XX2SRTQWXX-80-628</vt:lpwstr>
  </property>
  <property fmtid="{D5CDD505-2E9C-101B-9397-08002B2CF9AE}" pid="3" name="_dlc_DocIdItemGuid">
    <vt:lpwstr>86f686d8-93a1-4691-97ce-a733cc6b407b</vt:lpwstr>
  </property>
  <property fmtid="{D5CDD505-2E9C-101B-9397-08002B2CF9AE}" pid="4" name="_dlc_DocIdUrl">
    <vt:lpwstr>https://www.dgo.gov.pt/instrucoes/_layouts/DocIdRedir.aspx?ID=X4XX2SRTQWXX-80-628, X4XX2SRTQWXX-80-628</vt:lpwstr>
  </property>
  <property fmtid="{D5CDD505-2E9C-101B-9397-08002B2CF9AE}" pid="5" name="IndicadoresActualidade">
    <vt:lpwstr>Vigente</vt:lpwstr>
  </property>
  <property fmtid="{D5CDD505-2E9C-101B-9397-08002B2CF9AE}" pid="6" name="IndicadoresActualidade_Observacoes">
    <vt:lpwstr/>
  </property>
  <property fmtid="{D5CDD505-2E9C-101B-9397-08002B2CF9AE}" pid="7" name="numCircular">
    <vt:lpwstr>Circular 1396 - Anexos (31/03/2020)</vt:lpwstr>
  </property>
  <property fmtid="{D5CDD505-2E9C-101B-9397-08002B2CF9AE}" pid="8" name="Ano">
    <vt:lpwstr>63</vt:lpwstr>
  </property>
  <property fmtid="{D5CDD505-2E9C-101B-9397-08002B2CF9AE}" pid="9" name="Circular (num_ordenar)">
    <vt:lpwstr>1396_2</vt:lpwstr>
  </property>
  <property fmtid="{D5CDD505-2E9C-101B-9397-08002B2CF9AE}" pid="10" name="DataPublicacaoDocumento">
    <vt:lpwstr>2020-03-31T00:00:00Z</vt:lpwstr>
  </property>
  <property fmtid="{D5CDD505-2E9C-101B-9397-08002B2CF9AE}" pid="11" name="tipo_instrucoes">
    <vt:lpwstr>1</vt:lpwstr>
  </property>
  <property fmtid="{D5CDD505-2E9C-101B-9397-08002B2CF9AE}" pid="12" name="CircularNum_2">
    <vt:lpwstr>Circular 1396 - Anexos (31/03/2020)</vt:lpwstr>
  </property>
  <property fmtid="{D5CDD505-2E9C-101B-9397-08002B2CF9AE}" pid="13" name="Circular (num_ordenar)_2">
    <vt:lpwstr>1396_2</vt:lpwstr>
  </property>
  <property fmtid="{D5CDD505-2E9C-101B-9397-08002B2CF9AE}" pid="14" name="tipo_instrucoes_2">
    <vt:lpwstr>1</vt:lpwstr>
  </property>
  <property fmtid="{D5CDD505-2E9C-101B-9397-08002B2CF9AE}" pid="15" name="IndicadoresActualidade_2">
    <vt:lpwstr>Vigente</vt:lpwstr>
  </property>
  <property fmtid="{D5CDD505-2E9C-101B-9397-08002B2CF9AE}" pid="16" name="DataPublicacaoDocumento_2">
    <vt:lpwstr>2020-03-31T00:00:00Z</vt:lpwstr>
  </property>
</Properties>
</file>